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47200" windowHeight="27520" tabRatio="500"/>
  </bookViews>
  <sheets>
    <sheet name="Sheet2" sheetId="1" r:id="rId1"/>
  </sheets>
  <definedNames>
    <definedName name="_xlnm.Print_Area" localSheetId="0">Sheet2!$A$17:$B$234</definedName>
  </definedNames>
  <calcPr calcId="130000" concurrentCalc="0"/>
  <extLst>
    <ext xmlns:loext="http://schemas.libreoffice.org/" uri="{7626C862-2A13-11E5-B345-FEFF819CDC9F}">
      <loext:extCalcPr stringRefSyntax="ExcelA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44" i="1"/>
  <c r="I241"/>
  <c r="H241"/>
  <c r="A241"/>
  <c r="I240"/>
  <c r="H240"/>
  <c r="I239"/>
  <c r="H239"/>
  <c r="I238"/>
  <c r="H238"/>
  <c r="I237"/>
  <c r="H237"/>
  <c r="I236"/>
  <c r="H236"/>
  <c r="I234"/>
  <c r="H234"/>
  <c r="I233"/>
  <c r="H233"/>
  <c r="I232"/>
  <c r="H232"/>
  <c r="I230"/>
  <c r="H230"/>
  <c r="I229"/>
  <c r="H229"/>
  <c r="I228"/>
  <c r="H228"/>
  <c r="I226"/>
  <c r="H226"/>
  <c r="I225"/>
  <c r="H225"/>
  <c r="I224"/>
  <c r="H224"/>
  <c r="I223"/>
  <c r="H223"/>
  <c r="I221"/>
  <c r="H221"/>
  <c r="I220"/>
  <c r="H220"/>
  <c r="I219"/>
  <c r="H219"/>
  <c r="I218"/>
  <c r="H218"/>
  <c r="I217"/>
  <c r="H217"/>
  <c r="I216"/>
  <c r="H216"/>
  <c r="I215"/>
  <c r="H215"/>
  <c r="I214"/>
  <c r="H214"/>
  <c r="I213"/>
  <c r="H213"/>
  <c r="I212"/>
  <c r="H212"/>
  <c r="I211"/>
  <c r="H211"/>
  <c r="I210"/>
  <c r="H210"/>
  <c r="I209"/>
  <c r="H209"/>
  <c r="I208"/>
  <c r="H208"/>
  <c r="I207"/>
  <c r="H207"/>
  <c r="I205"/>
  <c r="H205"/>
  <c r="I204"/>
  <c r="H204"/>
  <c r="I203"/>
  <c r="H203"/>
  <c r="I202"/>
  <c r="H202"/>
  <c r="I201"/>
  <c r="H201"/>
  <c r="I200"/>
  <c r="H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89"/>
  <c r="H189"/>
  <c r="I186"/>
  <c r="H186"/>
  <c r="I185"/>
  <c r="H185"/>
  <c r="I184"/>
  <c r="H184"/>
  <c r="I183"/>
  <c r="H183"/>
  <c r="I181"/>
  <c r="H181"/>
  <c r="I180"/>
  <c r="H180"/>
  <c r="I179"/>
  <c r="H179"/>
  <c r="I178"/>
  <c r="H178"/>
  <c r="I177"/>
  <c r="H177"/>
  <c r="I175"/>
  <c r="H175"/>
  <c r="I174"/>
  <c r="H174"/>
  <c r="I173"/>
  <c r="H173"/>
  <c r="I172"/>
  <c r="H172"/>
  <c r="I171"/>
  <c r="H171"/>
  <c r="I170"/>
  <c r="H170"/>
  <c r="I169"/>
  <c r="H169"/>
  <c r="I168"/>
  <c r="H168"/>
  <c r="I167"/>
  <c r="H167"/>
  <c r="I163"/>
  <c r="H163"/>
  <c r="I162"/>
  <c r="H162"/>
  <c r="I160"/>
  <c r="H160"/>
  <c r="I159"/>
  <c r="H159"/>
  <c r="I158"/>
  <c r="H158"/>
  <c r="I157"/>
  <c r="H157"/>
  <c r="I156"/>
  <c r="H156"/>
  <c r="I154"/>
  <c r="H154"/>
  <c r="I153"/>
  <c r="H153"/>
  <c r="I152"/>
  <c r="H152"/>
  <c r="I149"/>
  <c r="H149"/>
  <c r="I147"/>
  <c r="H147"/>
  <c r="I146"/>
  <c r="H146"/>
  <c r="I145"/>
  <c r="H145"/>
  <c r="I144"/>
  <c r="H144"/>
  <c r="I143"/>
  <c r="H143"/>
  <c r="I142"/>
  <c r="H142"/>
  <c r="I141"/>
  <c r="H141"/>
  <c r="I140"/>
  <c r="H140"/>
  <c r="I138"/>
  <c r="H138"/>
  <c r="I137"/>
  <c r="H137"/>
  <c r="I134"/>
  <c r="H134"/>
  <c r="I133"/>
  <c r="H133"/>
  <c r="I132"/>
  <c r="H132"/>
  <c r="I131"/>
  <c r="H131"/>
  <c r="I130"/>
  <c r="H130"/>
  <c r="I128"/>
  <c r="H128"/>
  <c r="I127"/>
  <c r="H127"/>
  <c r="I126"/>
  <c r="H126"/>
  <c r="I125"/>
  <c r="H125"/>
  <c r="I124"/>
  <c r="H124"/>
  <c r="I123"/>
  <c r="H123"/>
  <c r="I120"/>
  <c r="H120"/>
  <c r="H119"/>
  <c r="I118"/>
  <c r="H118"/>
  <c r="I117"/>
  <c r="H117"/>
  <c r="I116"/>
  <c r="H116"/>
  <c r="I115"/>
  <c r="H115"/>
  <c r="I114"/>
  <c r="H114"/>
  <c r="I111"/>
  <c r="H111"/>
  <c r="I109"/>
  <c r="H109"/>
  <c r="I108"/>
  <c r="H108"/>
  <c r="I106"/>
  <c r="H106"/>
  <c r="I105"/>
  <c r="H105"/>
  <c r="I104"/>
  <c r="H104"/>
  <c r="I103"/>
  <c r="H103"/>
  <c r="I102"/>
  <c r="H102"/>
  <c r="I101"/>
  <c r="H101"/>
  <c r="I98"/>
  <c r="H98"/>
  <c r="I97"/>
  <c r="H97"/>
  <c r="G97"/>
  <c r="I95"/>
  <c r="H95"/>
  <c r="I92"/>
  <c r="H92"/>
  <c r="I91"/>
  <c r="H91"/>
  <c r="I89"/>
  <c r="H89"/>
  <c r="I88"/>
  <c r="H88"/>
  <c r="I87"/>
  <c r="H87"/>
  <c r="I86"/>
  <c r="H86"/>
  <c r="I85"/>
  <c r="H85"/>
  <c r="I84"/>
  <c r="H84"/>
  <c r="I83"/>
  <c r="H83"/>
  <c r="I82"/>
  <c r="H82"/>
  <c r="I80"/>
  <c r="H80"/>
  <c r="I79"/>
  <c r="H79"/>
  <c r="I77"/>
  <c r="H77"/>
  <c r="I76"/>
  <c r="H76"/>
  <c r="I74"/>
  <c r="H74"/>
  <c r="I73"/>
  <c r="H73"/>
  <c r="I72"/>
  <c r="H72"/>
  <c r="I71"/>
  <c r="H71"/>
  <c r="I70"/>
  <c r="H70"/>
  <c r="I69"/>
  <c r="H69"/>
  <c r="I66"/>
  <c r="H66"/>
  <c r="I65"/>
  <c r="H65"/>
  <c r="I64"/>
  <c r="H64"/>
  <c r="I63"/>
  <c r="H63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</calcChain>
</file>

<file path=xl/sharedStrings.xml><?xml version="1.0" encoding="utf-8"?>
<sst xmlns="http://schemas.openxmlformats.org/spreadsheetml/2006/main" count="1611" uniqueCount="557">
  <si>
    <t>So' Boutargue Premium moëlleuse (avec cire) - Jumbo environ 250g</t>
    <phoneticPr fontId="2" type="noConversion"/>
  </si>
  <si>
    <t>K PESSAH</t>
  </si>
  <si>
    <t>K PESSAH</t>
    <phoneticPr fontId="2" type="noConversion"/>
  </si>
  <si>
    <t>NON K PESSAH</t>
    <phoneticPr fontId="2" type="noConversion"/>
  </si>
  <si>
    <t>LUBAVITCH</t>
  </si>
  <si>
    <t>PESSAH</t>
    <phoneticPr fontId="2" type="noConversion"/>
  </si>
  <si>
    <t>KASHRUT</t>
    <phoneticPr fontId="2" type="noConversion"/>
  </si>
  <si>
    <t>ROTTENBERG</t>
    <phoneticPr fontId="2" type="noConversion"/>
  </si>
  <si>
    <t>LUBAVITCH</t>
    <phoneticPr fontId="2" type="noConversion"/>
  </si>
  <si>
    <t>BETH DIN STRASBOURG</t>
    <phoneticPr fontId="2" type="noConversion"/>
  </si>
  <si>
    <t>BADATZ BET YOSSEF</t>
    <phoneticPr fontId="2" type="noConversion"/>
  </si>
  <si>
    <t>Rav Weistheim/Landau</t>
    <phoneticPr fontId="2" type="noConversion"/>
  </si>
  <si>
    <t>Rav Weistheim</t>
  </si>
  <si>
    <t>Kadassiah</t>
    <phoneticPr fontId="2" type="noConversion"/>
  </si>
  <si>
    <t>Star K</t>
    <phoneticPr fontId="2" type="noConversion"/>
  </si>
  <si>
    <t>Pita Angel Classic high quality 4 x 110g</t>
    <phoneticPr fontId="2" type="noConversion"/>
  </si>
  <si>
    <t>Pita Angel BIO complet high quality 4 x 110g</t>
    <phoneticPr fontId="2" type="noConversion"/>
  </si>
  <si>
    <t>FALAFEL 400g</t>
    <phoneticPr fontId="2" type="noConversion"/>
  </si>
  <si>
    <t>BOUREKAS Potato 800g - 18 pces</t>
    <phoneticPr fontId="2" type="noConversion"/>
  </si>
  <si>
    <t>BOUREKAS Champignons 800g - 18 pces</t>
    <phoneticPr fontId="2" type="noConversion"/>
  </si>
  <si>
    <t>FINGER BOUREKAS Philas Cheese 600g - 12 pces</t>
    <phoneticPr fontId="2" type="noConversion"/>
  </si>
  <si>
    <t>Tarte au citron meringuée - (750g - 8 parts)</t>
    <phoneticPr fontId="2" type="noConversion"/>
  </si>
  <si>
    <t>Donuts x 6 (arômes variés: vanille. Chocolat, café. Pistache, etc.</t>
    <phoneticPr fontId="2" type="noConversion"/>
  </si>
  <si>
    <t>RAV GARELIK</t>
    <phoneticPr fontId="2" type="noConversion"/>
  </si>
  <si>
    <t>B''D ST PETERSBURG</t>
    <phoneticPr fontId="2" type="noConversion"/>
  </si>
  <si>
    <t>RAV PADWA</t>
  </si>
  <si>
    <t>RAV PADWA</t>
    <phoneticPr fontId="2" type="noConversion"/>
  </si>
  <si>
    <t>Villa Royale Reserve Blanc, Vin de France</t>
    <phoneticPr fontId="2" type="noConversion"/>
  </si>
  <si>
    <t>RAV PADWA</t>
    <phoneticPr fontId="2" type="noConversion"/>
  </si>
  <si>
    <t>Rav SEKBAH</t>
    <phoneticPr fontId="2" type="noConversion"/>
  </si>
  <si>
    <t>OU</t>
    <phoneticPr fontId="2" type="noConversion"/>
  </si>
  <si>
    <t>RAV TEICHMAN</t>
    <phoneticPr fontId="2" type="noConversion"/>
  </si>
  <si>
    <t>Villa Royale Reserve Rosé, vin de France</t>
    <phoneticPr fontId="2" type="noConversion"/>
  </si>
  <si>
    <t>BET DIN PARIS</t>
    <phoneticPr fontId="2" type="noConversion"/>
  </si>
  <si>
    <t>RAV OYERBACH</t>
  </si>
  <si>
    <t>Rôti ficelé dans la Noix PREMIUM (5-700g)</t>
    <phoneticPr fontId="2" type="noConversion"/>
  </si>
  <si>
    <t>Rôti ficelé (Env. 1Kg)</t>
    <phoneticPr fontId="2" type="noConversion"/>
  </si>
  <si>
    <t xml:space="preserve">Rav Rottenberg - Glatt Lamehadrin    </t>
    <phoneticPr fontId="2" type="noConversion"/>
  </si>
  <si>
    <t xml:space="preserve">Rav Rottenberg - Glatt Lamehadrin </t>
  </si>
  <si>
    <t xml:space="preserve">Rav Rottenberg - Glatt Lamehadrin   </t>
    <phoneticPr fontId="2" type="noConversion"/>
  </si>
  <si>
    <t>Côte de veau avec os (carré tranché) - env 500-700gg</t>
    <phoneticPr fontId="2" type="noConversion"/>
  </si>
  <si>
    <t>ROTTENBERG</t>
    <phoneticPr fontId="2" type="noConversion"/>
  </si>
  <si>
    <t>ACTION</t>
    <phoneticPr fontId="2" type="noConversion"/>
  </si>
  <si>
    <t>NON K PESSAH</t>
  </si>
  <si>
    <t>Rôti ficelé (700g-1 kg)</t>
    <phoneticPr fontId="2" type="noConversion"/>
  </si>
  <si>
    <t>NON K PESSAH</t>
    <phoneticPr fontId="2" type="noConversion"/>
  </si>
  <si>
    <t>Paleron (700-1Kg)</t>
    <phoneticPr fontId="2" type="noConversion"/>
  </si>
  <si>
    <t>Jarret (700-1Kg)</t>
    <phoneticPr fontId="2" type="noConversion"/>
  </si>
  <si>
    <t>Jumeau (700-1Kg)</t>
    <phoneticPr fontId="2" type="noConversion"/>
  </si>
  <si>
    <t>Collier (700-1Kg)</t>
    <phoneticPr fontId="2" type="noConversion"/>
  </si>
  <si>
    <t>Plat de côte (700-1Kg)</t>
    <phoneticPr fontId="2" type="noConversion"/>
  </si>
  <si>
    <r>
      <t xml:space="preserve">BLACK ANGUS </t>
    </r>
    <r>
      <rPr>
        <sz val="14"/>
        <color indexed="8"/>
        <rFont val="Georgia"/>
        <family val="1"/>
      </rPr>
      <t>Asado Churrasco</t>
    </r>
    <r>
      <rPr>
        <sz val="14"/>
        <color indexed="10"/>
        <rFont val="Georgia"/>
      </rPr>
      <t xml:space="preserve"> avec os - 500g-1Kg  TOP PRODUCT!!</t>
    </r>
    <phoneticPr fontId="2" type="noConversion"/>
  </si>
  <si>
    <t>Bourguignon (700-1Kg)</t>
    <phoneticPr fontId="2" type="noConversion"/>
  </si>
  <si>
    <t>Rav Rottenberg - Glatt Lamehadrin</t>
  </si>
  <si>
    <t>Rav Rottenberg - Glatt Lamehadrin</t>
    <phoneticPr fontId="2" type="noConversion"/>
  </si>
  <si>
    <t xml:space="preserve">Rav Rottenberg - Glatt Lamehadrin  </t>
    <phoneticPr fontId="2" type="noConversion"/>
  </si>
  <si>
    <t>Mittelbug Rollbraten PREMIUM</t>
  </si>
  <si>
    <t>Rôti, Mijoté</t>
  </si>
  <si>
    <t>Enten-Schenkel</t>
  </si>
  <si>
    <t>Enten-Brust</t>
  </si>
  <si>
    <t>CHARCUTERIE</t>
  </si>
  <si>
    <t>Apéritif, choucroute, Dessert</t>
  </si>
  <si>
    <t>Tel : +41 78 690 01 22</t>
  </si>
  <si>
    <t>Basse Côte</t>
  </si>
  <si>
    <t>NON</t>
    <phoneticPr fontId="2" type="noConversion"/>
  </si>
  <si>
    <t>Crème de Citron confit à l'Harissa Premium TAVA HADA PILPETA, 100g</t>
  </si>
  <si>
    <t>Tapenade noire à l'Harissa Premium TAVA HADA PILPETA, 95g</t>
  </si>
  <si>
    <t>TAVA HADA PILPETA - Des produits Hot!</t>
  </si>
  <si>
    <t>Ris de Veau</t>
  </si>
  <si>
    <t>Lundi</t>
  </si>
  <si>
    <t>BOUREKAS PHILAS cheese</t>
    <phoneticPr fontId="2" type="noConversion"/>
  </si>
  <si>
    <t>Lubavitch - Afyat Israël - HALAVI</t>
    <phoneticPr fontId="2" type="noConversion"/>
  </si>
  <si>
    <t>RECETTE</t>
  </si>
  <si>
    <t>Martini Blanc - 1 litre</t>
  </si>
  <si>
    <t>Rav Pewsner</t>
    <phoneticPr fontId="2" type="noConversion"/>
  </si>
  <si>
    <t>Badatz Chabad St-Petersbourg</t>
    <phoneticPr fontId="2" type="noConversion"/>
  </si>
  <si>
    <t>SAMSON  -  Fromage à tartiner double crème nature 150g</t>
    <phoneticPr fontId="2" type="noConversion"/>
  </si>
  <si>
    <t>Merguez de Bœuf</t>
    <phoneticPr fontId="2" type="noConversion"/>
  </si>
  <si>
    <t>Mevushal</t>
    <phoneticPr fontId="2" type="noConversion"/>
  </si>
  <si>
    <t>Oup Mevushal</t>
    <phoneticPr fontId="2" type="noConversion"/>
  </si>
  <si>
    <t>Yarden Katzrin Chardonnay 2018</t>
    <phoneticPr fontId="2" type="noConversion"/>
  </si>
  <si>
    <t>MATZOT Rosinski - Pain Azyme - 450g</t>
  </si>
  <si>
    <t>Matzos Rosinski 450g</t>
  </si>
  <si>
    <t>RAV OYERBACH</t>
    <phoneticPr fontId="2" type="noConversion"/>
  </si>
  <si>
    <t>RAV GARELIK</t>
    <phoneticPr fontId="2" type="noConversion"/>
  </si>
  <si>
    <t>RAV GARELIK</t>
    <phoneticPr fontId="2" type="noConversion"/>
  </si>
  <si>
    <t>OK KOSHER</t>
    <phoneticPr fontId="2" type="noConversion"/>
  </si>
  <si>
    <t>2 years</t>
    <phoneticPr fontId="2" type="noConversion"/>
  </si>
  <si>
    <t>2 years</t>
    <phoneticPr fontId="2" type="noConversion"/>
  </si>
  <si>
    <t>Grand Gibaud Bordeaux 2019 - demi bouteille 37.5cl</t>
    <phoneticPr fontId="2" type="noConversion"/>
  </si>
  <si>
    <r>
      <t xml:space="preserve">Villa Royale Reserve Rouge, vin de France - </t>
    </r>
    <r>
      <rPr>
        <b/>
        <sz val="14"/>
        <color indexed="10"/>
        <rFont val="Georgia"/>
      </rPr>
      <t>7.50 CHF!</t>
    </r>
    <phoneticPr fontId="2" type="noConversion"/>
  </si>
  <si>
    <r>
      <t xml:space="preserve">Grand Gibaud Bordeaux 2019 - </t>
    </r>
    <r>
      <rPr>
        <b/>
        <sz val="14"/>
        <color indexed="10"/>
        <rFont val="Georgia"/>
      </rPr>
      <t>12.50 CHF!</t>
    </r>
    <phoneticPr fontId="2" type="noConversion"/>
  </si>
  <si>
    <r>
      <t>K PESSAH (</t>
    </r>
    <r>
      <rPr>
        <b/>
        <sz val="7"/>
        <color indexed="10"/>
        <rFont val="Georgia"/>
      </rPr>
      <t>NO LABEL</t>
    </r>
    <r>
      <rPr>
        <b/>
        <sz val="7"/>
        <color indexed="48"/>
        <rFont val="Georgia"/>
      </rPr>
      <t>)</t>
    </r>
    <phoneticPr fontId="2" type="noConversion"/>
  </si>
  <si>
    <t xml:space="preserve">Viande hâchée pur Bœuf (500g sous vide) </t>
    <phoneticPr fontId="2" type="noConversion"/>
  </si>
  <si>
    <t>Foie Gras d'Oie entier mi-cuit à la truffe 200g - New!! Fantastic product!</t>
    <phoneticPr fontId="2" type="noConversion"/>
  </si>
  <si>
    <r>
      <t xml:space="preserve">La vie en Rose 2020, by Château Roubine Cru Classé, </t>
    </r>
    <r>
      <rPr>
        <sz val="14"/>
        <color indexed="10"/>
        <rFont val="Georgia"/>
      </rPr>
      <t>JEROBOAM 600cl - 6 litres !</t>
    </r>
  </si>
  <si>
    <t>Email</t>
  </si>
  <si>
    <t>Boeuf, Veau &amp; Agneau : Italia, Angus Espana</t>
  </si>
  <si>
    <r>
      <t>BLACK ANGUS</t>
    </r>
    <r>
      <rPr>
        <strike/>
        <sz val="14"/>
        <rFont val="Georgia"/>
      </rPr>
      <t xml:space="preserve"> Filet de steak - 2-300g</t>
    </r>
    <phoneticPr fontId="2" type="noConversion"/>
  </si>
  <si>
    <t>Listrac-Médoc AOC, France</t>
  </si>
  <si>
    <t>Martini Rosso 15°, Italia</t>
  </si>
  <si>
    <r>
      <t>Pastrami de Bœuf</t>
    </r>
    <r>
      <rPr>
        <sz val="12"/>
        <color indexed="10"/>
        <rFont val="Georgia"/>
        <family val="1"/>
      </rPr>
      <t xml:space="preserve"> </t>
    </r>
    <phoneticPr fontId="2" type="noConversion"/>
  </si>
  <si>
    <t>Prosecco Bartenura (mousseux demi-sec)</t>
  </si>
  <si>
    <r>
      <t>Chablis 1er Cru Côte de Léchet 2018, Vignoble Dampt Frères</t>
    </r>
    <r>
      <rPr>
        <sz val="14"/>
        <color indexed="10"/>
        <rFont val="Georgia"/>
      </rPr>
      <t xml:space="preserve"> - Top QPR!</t>
    </r>
  </si>
  <si>
    <t>Sparkling</t>
  </si>
  <si>
    <t>Fromage de Thurgovie (pâte dure) - portion 200g</t>
  </si>
  <si>
    <t>Grill, Mijoté, Cholent, Dafina</t>
  </si>
  <si>
    <t>Yarden Brut - Rosé  (mousseux sec)</t>
  </si>
  <si>
    <t>Poulet Schenkel</t>
  </si>
  <si>
    <t>Sauvignon Blanc, Bordeaux AOP, France</t>
  </si>
  <si>
    <r>
      <t xml:space="preserve">Château Saint-Corbian 2016, Saint-Estèphe </t>
    </r>
    <r>
      <rPr>
        <strike/>
        <sz val="14"/>
        <color indexed="10"/>
        <rFont val="Georgia"/>
      </rPr>
      <t xml:space="preserve"> - Top QPR!</t>
    </r>
  </si>
  <si>
    <r>
      <t xml:space="preserve">Château Fourcas-Dupré 2018, Listrac-Médoc - </t>
    </r>
    <r>
      <rPr>
        <strike/>
        <sz val="14"/>
        <color indexed="10"/>
        <rFont val="Georgia"/>
      </rPr>
      <t>Top QPR!</t>
    </r>
  </si>
  <si>
    <t>Poulet entier (env 1.5 Kg)</t>
  </si>
  <si>
    <t>Hermon Moscato 2020 (légèrement mousseux et doux)</t>
    <phoneticPr fontId="2" type="noConversion"/>
  </si>
  <si>
    <t>Saint-Petersburg, Russia</t>
    <phoneticPr fontId="2" type="noConversion"/>
  </si>
  <si>
    <t>Osso Bucco (Haxen Mit Bein x 2)</t>
  </si>
  <si>
    <t>Poulet</t>
  </si>
  <si>
    <t>Kalbfleischwange</t>
  </si>
  <si>
    <t>Lamm</t>
  </si>
  <si>
    <t>Lammkoteletts</t>
  </si>
  <si>
    <t>Mittelbug Rollbraten</t>
  </si>
  <si>
    <t>Rôti</t>
  </si>
  <si>
    <t>Schaufelbug</t>
  </si>
  <si>
    <t>Tilsit-Holzhofer - bloc 200g</t>
  </si>
  <si>
    <t>Boukha BOKOBSA "Eau de vie de Figues" - Silver - 70cl - NEW!</t>
  </si>
  <si>
    <t>BLANC</t>
    <phoneticPr fontId="2" type="noConversion"/>
  </si>
  <si>
    <r>
      <t>Chablis Bréchain 2018, Vignoble Dampt Frères</t>
    </r>
    <r>
      <rPr>
        <sz val="14"/>
        <color indexed="10"/>
        <rFont val="Georgia"/>
      </rPr>
      <t xml:space="preserve"> - Top QPR!</t>
    </r>
    <phoneticPr fontId="2" type="noConversion"/>
  </si>
  <si>
    <t>Huile d'olive pimentée à l'Harissa Premium TAVA HADA PILPETA, 100ml</t>
  </si>
  <si>
    <t>Tarte amandine - (750g - 8 parts)</t>
  </si>
  <si>
    <t>Adresse</t>
  </si>
  <si>
    <t>Pays d'OC, France</t>
  </si>
  <si>
    <t>Pays d'OC, France</t>
    <phoneticPr fontId="2" type="noConversion"/>
  </si>
  <si>
    <t>Blanquette (émincé) - 5-600g</t>
    <phoneticPr fontId="2" type="noConversion"/>
  </si>
  <si>
    <t>Jarret de veau sans os (env 500g)</t>
    <phoneticPr fontId="2" type="noConversion"/>
  </si>
  <si>
    <t>Coquelets jaunes x2  - Elevé au Maïs - (1.2-1.4 Kg) NEW!!!!</t>
    <phoneticPr fontId="2" type="noConversion"/>
  </si>
  <si>
    <t>Epaule d'agneau avec os + 1/2 Collier (env. 2.2 kg)</t>
    <phoneticPr fontId="2" type="noConversion"/>
  </si>
  <si>
    <t>Côtes d'agneau + poitrine tranchée (env 1 Kg)</t>
    <phoneticPr fontId="2" type="noConversion"/>
  </si>
  <si>
    <t>Joue de Bœuf  (700g-1 kg)</t>
    <phoneticPr fontId="2" type="noConversion"/>
  </si>
  <si>
    <r>
      <t xml:space="preserve">Hâché de dinde - env 700g - </t>
    </r>
    <r>
      <rPr>
        <sz val="14"/>
        <color indexed="10"/>
        <rFont val="Georgia"/>
      </rPr>
      <t>NEW TOP PRODUCT!!</t>
    </r>
    <phoneticPr fontId="2" type="noConversion"/>
  </si>
  <si>
    <t>Foie Gras d'Oie entier mi-cuit 200g - New!! Fantastic product!</t>
    <phoneticPr fontId="2" type="noConversion"/>
  </si>
  <si>
    <t>BLACK ANGUS - Chrorizo fort -  en tranches - 70g NEW!!!</t>
    <phoneticPr fontId="2" type="noConversion"/>
  </si>
  <si>
    <t>Médaillon de Tournedos Rossini (env. 300g)</t>
    <phoneticPr fontId="2" type="noConversion"/>
  </si>
  <si>
    <t>BOUREKAS Mushrooms</t>
    <phoneticPr fontId="2" type="noConversion"/>
  </si>
  <si>
    <t>Pita Bio Vollkorn</t>
    <phoneticPr fontId="2" type="noConversion"/>
  </si>
  <si>
    <t>Falafel</t>
    <phoneticPr fontId="2" type="noConversion"/>
  </si>
  <si>
    <t>BOUREKAS Potato</t>
    <phoneticPr fontId="2" type="noConversion"/>
  </si>
  <si>
    <t>Yarden Cabernet-Sauvignon 2018</t>
  </si>
  <si>
    <t>Galil Alon 2018</t>
  </si>
  <si>
    <t>Reste Suisse</t>
  </si>
  <si>
    <t>Mini Schweizer-Croissant x10</t>
  </si>
  <si>
    <t>Foie de poulet (grillé/cashérisé) - env. 400g</t>
    <phoneticPr fontId="2" type="noConversion"/>
  </si>
  <si>
    <t>Kiddush</t>
  </si>
  <si>
    <t>Genève AOC, Suisse</t>
  </si>
  <si>
    <t>Hälfte Hallot x 4</t>
  </si>
  <si>
    <t>Haute-Judée, Israël</t>
  </si>
  <si>
    <r>
      <t xml:space="preserve">Chablis 1er Cru Côte de Léchet 2018, MAGNUM 1.5lit, Vignoble Dampt Frères </t>
    </r>
    <r>
      <rPr>
        <i/>
        <sz val="13"/>
        <color indexed="10"/>
        <rFont val="Georgia"/>
      </rPr>
      <t>-Top QPR!</t>
    </r>
  </si>
  <si>
    <t>Piemonte, Italia</t>
  </si>
  <si>
    <t>Rav Garelik, Rav Weissmandl, OU</t>
  </si>
  <si>
    <t>FOIE GRAS</t>
  </si>
  <si>
    <t>Jeudi</t>
  </si>
  <si>
    <t>Vendredi</t>
  </si>
  <si>
    <t>GLATT - Rabbinat Loubavitch de France</t>
  </si>
  <si>
    <t>1 distillation, 37.5°, France / Feige Schnaps</t>
  </si>
  <si>
    <t>Martini Blanco, 15°, Italia</t>
  </si>
  <si>
    <t>Apéritif, Cocktails</t>
  </si>
  <si>
    <t>Fleisch</t>
  </si>
  <si>
    <t>Gefüllter Kalbsbraten (Mit Truthahn) 6x 150g</t>
    <phoneticPr fontId="2" type="noConversion"/>
  </si>
  <si>
    <t>Rinds Carpaccio</t>
  </si>
  <si>
    <t>Carpaccio</t>
  </si>
  <si>
    <t>Kalb Pastrami</t>
  </si>
  <si>
    <t>Caviar</t>
    <phoneticPr fontId="2" type="noConversion"/>
  </si>
  <si>
    <t>Boutargue</t>
  </si>
  <si>
    <t xml:space="preserve">Carpaccio de Bœuf </t>
  </si>
  <si>
    <t>Paupiettes au veau (Mini Rôti ficelé - Filet de volaille farci au veau)  6 x 150g</t>
    <phoneticPr fontId="2" type="noConversion"/>
  </si>
  <si>
    <t>Yarden Gewürztraminer 2018</t>
    <phoneticPr fontId="2" type="noConversion"/>
  </si>
  <si>
    <t>ROSE</t>
    <phoneticPr fontId="2" type="noConversion"/>
  </si>
  <si>
    <r>
      <t xml:space="preserve">Carces en Provence, France </t>
    </r>
    <r>
      <rPr>
        <sz val="14"/>
        <color indexed="10"/>
        <rFont val="Georgia"/>
      </rPr>
      <t>- Top product!</t>
    </r>
  </si>
  <si>
    <t>Thurgauer Käse - slices 150g</t>
  </si>
  <si>
    <t>Rav Sekbackh &amp; OU</t>
  </si>
  <si>
    <t>Bourgogne AOC, France</t>
  </si>
  <si>
    <t>Apéritif, fromages, poissons</t>
  </si>
  <si>
    <t>ANGUS Chorizo</t>
    <phoneticPr fontId="2" type="noConversion"/>
  </si>
  <si>
    <t>Yarden Merlot 2017</t>
  </si>
  <si>
    <t>Inscrivez-vous à la newsletter!</t>
  </si>
  <si>
    <t>http://www.lehayim.ch/?p=5210</t>
  </si>
  <si>
    <t>Truthahn-Rollbraten (Rot Fleish)</t>
  </si>
  <si>
    <t>Canard</t>
  </si>
  <si>
    <t>Star K &amp; Beth Din Paris</t>
  </si>
  <si>
    <t>MATZOT</t>
    <phoneticPr fontId="2" type="noConversion"/>
  </si>
  <si>
    <t>Matsos</t>
    <phoneticPr fontId="2" type="noConversion"/>
  </si>
  <si>
    <t>Feta Golden Rose - bloc 150g</t>
    <phoneticPr fontId="2" type="noConversion"/>
  </si>
  <si>
    <t>Hamburger 150g x 2</t>
  </si>
  <si>
    <t>Grill, Mijoté</t>
  </si>
  <si>
    <t>Asado "Ribs"avec os - Travers de Veau</t>
  </si>
  <si>
    <r>
      <t>Chablis Grand Cru Les Preuses 2018, Vignoble Dampt Frères</t>
    </r>
    <r>
      <rPr>
        <sz val="14"/>
        <color indexed="10"/>
        <rFont val="Georgia"/>
      </rPr>
      <t xml:space="preserve"> - Top QPR!</t>
    </r>
  </si>
  <si>
    <t>Origine des viandes: EU</t>
  </si>
  <si>
    <t>Kosher Le Pessah all year long!</t>
  </si>
  <si>
    <t>Aceto Balsamico di Modena Riserva (250ml)</t>
  </si>
  <si>
    <t>OU</t>
    <phoneticPr fontId="2" type="noConversion"/>
  </si>
  <si>
    <t>Caviar</t>
  </si>
  <si>
    <t xml:space="preserve"> DE LA MER</t>
    <phoneticPr fontId="2" type="noConversion"/>
  </si>
  <si>
    <t>Caviar</t>
    <phoneticPr fontId="2" type="noConversion"/>
  </si>
  <si>
    <t>Geflügel</t>
  </si>
  <si>
    <r>
      <t>Black Angus Steak Fillet 2-300g</t>
    </r>
    <r>
      <rPr>
        <sz val="14"/>
        <color indexed="10"/>
        <rFont val="Georgia"/>
      </rPr>
      <t>- Top product!</t>
    </r>
    <phoneticPr fontId="2" type="noConversion"/>
  </si>
  <si>
    <t>A cuire</t>
    <phoneticPr fontId="2" type="noConversion"/>
  </si>
  <si>
    <r>
      <t xml:space="preserve">So' Poudre - Râpé de Boutargue (pour assaisonnement) - Pôt de 50g </t>
    </r>
    <r>
      <rPr>
        <b/>
        <sz val="14"/>
        <color indexed="10"/>
        <rFont val="Georgia"/>
      </rPr>
      <t>Offre 1+1</t>
    </r>
    <phoneticPr fontId="2" type="noConversion"/>
  </si>
  <si>
    <t>Aperitif</t>
  </si>
  <si>
    <t>Pauillac AOC, Bordeaux, France</t>
  </si>
  <si>
    <t>Suisse</t>
  </si>
  <si>
    <t>Volaille, Veau &amp; plats fins</t>
  </si>
  <si>
    <t>Mevushal</t>
  </si>
  <si>
    <t>ALCOOL</t>
  </si>
  <si>
    <t>ALKOHOL</t>
  </si>
  <si>
    <t>Entrecôtes 2ème</t>
  </si>
  <si>
    <t>Rinds-Zunge</t>
  </si>
  <si>
    <t xml:space="preserve">Asado "Ribs"avec os - Travers de Bœuf </t>
  </si>
  <si>
    <t>Asado mit Bein (Ribs)</t>
  </si>
  <si>
    <t>Joue de Veau</t>
  </si>
  <si>
    <t>C.P.</t>
  </si>
  <si>
    <t>Ville</t>
  </si>
  <si>
    <t>Bulletin de commande</t>
  </si>
  <si>
    <t>Société</t>
  </si>
  <si>
    <r>
      <t xml:space="preserve">Les Roches de Yon-Figeac 2018, Saint-Emilion Grand Cru  - </t>
    </r>
    <r>
      <rPr>
        <strike/>
        <sz val="14"/>
        <color indexed="10"/>
        <rFont val="Georgia"/>
      </rPr>
      <t>Top wine, Top QPR!</t>
    </r>
    <phoneticPr fontId="2" type="noConversion"/>
  </si>
  <si>
    <t>Bourgogne Pinot Noir 2018, Magnum 1.5lit, Vignoble Dampt Frères</t>
    <phoneticPr fontId="2" type="noConversion"/>
  </si>
  <si>
    <t>Tarte au chocolat - (750g - 8 parts)</t>
  </si>
  <si>
    <t>Harissa Premium TAVA HADA PILPETTA, 100g</t>
  </si>
  <si>
    <t>France</t>
  </si>
  <si>
    <t>Donuts x6 (6 Aromen)</t>
  </si>
  <si>
    <t>g2, Gamaret de Genève 2015 Réserve</t>
  </si>
  <si>
    <t>Aufschnitt</t>
  </si>
  <si>
    <t>Echo de Roses Camille 2014, MAGNUM 1.5lt, Pomerol, Bordeaux</t>
    <phoneticPr fontId="2" type="noConversion"/>
  </si>
  <si>
    <t>Gravée "g2"</t>
  </si>
  <si>
    <t>Feta Golden Rose - bloc 150g</t>
  </si>
  <si>
    <t>Euk Rav Garelik</t>
  </si>
  <si>
    <t>Domaine du Castel - Petit Castel 2018</t>
  </si>
  <si>
    <t>Total CHF</t>
  </si>
  <si>
    <t>Straßburger "Knack" x8</t>
  </si>
  <si>
    <t>Grill, Hot Dog</t>
  </si>
  <si>
    <t>Prénom</t>
  </si>
  <si>
    <t>Total kg</t>
  </si>
  <si>
    <t>Grill</t>
  </si>
  <si>
    <t>Apfeltorte</t>
  </si>
  <si>
    <t>Un produit vous manque? Dites-le nous ici! Ask for new products!</t>
  </si>
  <si>
    <t xml:space="preserve">CANTON de GENEVE: commande minimale 99.- hors livraison </t>
  </si>
  <si>
    <t>Poulet-Pargit (ohne Bein, ohne Haut)</t>
  </si>
  <si>
    <r>
      <t>Bourgogne Tonnerre Chardonnay 2018, Vignoble Dampt Frères</t>
    </r>
    <r>
      <rPr>
        <sz val="14"/>
        <color indexed="10"/>
        <rFont val="Georgia"/>
      </rPr>
      <t xml:space="preserve"> - Top QPR!</t>
    </r>
    <phoneticPr fontId="2" type="noConversion"/>
  </si>
  <si>
    <t>avec pâtes, Salades, etc.</t>
    <phoneticPr fontId="2" type="noConversion"/>
  </si>
  <si>
    <t>Mashzike hadass, Rav Padwa</t>
  </si>
  <si>
    <t>Mashzike hadass, Rav Padwa</t>
    <phoneticPr fontId="2" type="noConversion"/>
  </si>
  <si>
    <t>Set COMPLET TAVA Big (harissa 200g, Crème citron, Tapenade, cajou, Huile)</t>
  </si>
  <si>
    <t>BLACK ANGUS - Chrorizo doux -  en tranches - 70g NEW!!!</t>
  </si>
  <si>
    <t>Martini Rouge - 1 litre</t>
  </si>
  <si>
    <r>
      <t xml:space="preserve">Château Trijet 2020, </t>
    </r>
    <r>
      <rPr>
        <sz val="14"/>
        <color indexed="50"/>
        <rFont val="Georgia"/>
      </rPr>
      <t>Certifié Bio</t>
    </r>
    <r>
      <rPr>
        <sz val="14"/>
        <rFont val="Georgia"/>
      </rPr>
      <t>, Bordeaux</t>
    </r>
  </si>
  <si>
    <t>g2, Gamaret de Genève 2015 Réserve - Magnum 1.5l</t>
  </si>
  <si>
    <t>USA</t>
  </si>
  <si>
    <t>BARON HERZOG Cabernet-Sauvignon 2018</t>
  </si>
  <si>
    <t>California, USA</t>
  </si>
  <si>
    <r>
      <t xml:space="preserve">Bourgogne Pinot Noir 2018, Vignoble Dampt Frères </t>
    </r>
    <r>
      <rPr>
        <sz val="14"/>
        <color indexed="10"/>
        <rFont val="Georgia"/>
      </rPr>
      <t xml:space="preserve"> - Top QPR!</t>
    </r>
  </si>
  <si>
    <t>Mini Boules de Pâte à pain (Pizza, Hambutger) x 12 NEW!!!</t>
  </si>
  <si>
    <t>DOUX/DESSERT/APERITIF</t>
    <phoneticPr fontId="2" type="noConversion"/>
  </si>
  <si>
    <t>Cognac</t>
  </si>
  <si>
    <t>Bäckerei / Konditorei - (PARVE)</t>
  </si>
  <si>
    <t>Geneva: Minimal order 199 CHF, delivery not included</t>
  </si>
  <si>
    <t>Apéritif, pizza, pasta. Dessert</t>
  </si>
  <si>
    <t>Espana</t>
  </si>
  <si>
    <t>Aceto Balsamico di Modena (500ml)</t>
  </si>
  <si>
    <t>Italia IGP</t>
  </si>
  <si>
    <t>Salades</t>
  </si>
  <si>
    <t>parve</t>
  </si>
  <si>
    <t>Steak persillé - Bifteck</t>
  </si>
  <si>
    <r>
      <t xml:space="preserve">Bartenura Sparkling Moscato Rosé - mousseux &amp; doux </t>
    </r>
    <r>
      <rPr>
        <sz val="14"/>
        <color indexed="10"/>
        <rFont val="Georgia"/>
      </rPr>
      <t>NEW!!!</t>
    </r>
    <phoneticPr fontId="2" type="noConversion"/>
  </si>
  <si>
    <t>EPICERIE</t>
  </si>
  <si>
    <t>Food</t>
  </si>
  <si>
    <t>Lieferung Schweiz - Livraison en suisse</t>
  </si>
  <si>
    <t>CHF</t>
  </si>
  <si>
    <t>K Beth Din Paris &amp; OU</t>
  </si>
  <si>
    <t>Harissa Premium TAVA HADA PILPETTA, 200g</t>
  </si>
  <si>
    <t>Shulter Mit Bein</t>
  </si>
  <si>
    <t>Eau de vie</t>
  </si>
  <si>
    <t>Feige Schnaps</t>
  </si>
  <si>
    <t>Pressé de Veau - 142g</t>
  </si>
  <si>
    <t>Par box de 27 Kg Max</t>
  </si>
  <si>
    <t>Apéritif, Boukha, etc.</t>
    <phoneticPr fontId="2" type="noConversion"/>
  </si>
  <si>
    <t>Runder Bug</t>
  </si>
  <si>
    <t>Rindfleischwange</t>
  </si>
  <si>
    <t>Mijoté</t>
  </si>
  <si>
    <t>Federstück ohne Bein</t>
  </si>
  <si>
    <t>Rôti ficelé (env 1.8 Kg)</t>
    <phoneticPr fontId="2" type="noConversion"/>
  </si>
  <si>
    <t>Viandes Rôties, Grillades</t>
  </si>
  <si>
    <t>Mijoté, couscous</t>
  </si>
  <si>
    <t>Hals Mit Bein</t>
  </si>
  <si>
    <t>Rosé</t>
  </si>
  <si>
    <t>Hähnchen x2 (1.5 Kg)</t>
    <phoneticPr fontId="2" type="noConversion"/>
  </si>
  <si>
    <r>
      <t xml:space="preserve">Yarden Bar'on Vineyard Cabernet-Sauvignon 2016 - </t>
    </r>
    <r>
      <rPr>
        <sz val="14"/>
        <color indexed="10"/>
        <rFont val="Georgia"/>
      </rPr>
      <t>New! Top wine</t>
    </r>
  </si>
  <si>
    <t>VOLAILLE</t>
  </si>
  <si>
    <t>merci d'indiquer à gauche ci-dessous le nombre de pièces par morceau</t>
  </si>
  <si>
    <t>Poids Moyen (g)</t>
  </si>
  <si>
    <t>Prix/kg</t>
  </si>
  <si>
    <r>
      <t>Bourgogne Tonnerre Chardonnay 2017, Vignoble Dampt Frères</t>
    </r>
    <r>
      <rPr>
        <sz val="14"/>
        <color indexed="10"/>
        <rFont val="Georgia"/>
      </rPr>
      <t xml:space="preserve"> - Top QPR!</t>
    </r>
  </si>
  <si>
    <t>NON</t>
  </si>
  <si>
    <t>Jarret de veau sans os</t>
  </si>
  <si>
    <t>Veau</t>
    <phoneticPr fontId="2" type="noConversion"/>
  </si>
  <si>
    <t>Dinde</t>
  </si>
  <si>
    <t>Kalb</t>
  </si>
  <si>
    <t>Poids g</t>
  </si>
  <si>
    <r>
      <t>Cuisse de Canard / 3-400g</t>
    </r>
    <r>
      <rPr>
        <b/>
        <sz val="14"/>
        <color indexed="10"/>
        <rFont val="Georgia"/>
      </rPr>
      <t xml:space="preserve"> - NEW!!!</t>
    </r>
  </si>
  <si>
    <t>Nom</t>
  </si>
  <si>
    <t>AOP Bordeaux, France</t>
  </si>
  <si>
    <t>Hals ohne Bein</t>
  </si>
  <si>
    <t>Nb</t>
  </si>
  <si>
    <t>Poulet-Schnitzel (Brust)</t>
  </si>
  <si>
    <t>prêt à déguster</t>
    <phoneticPr fontId="2" type="noConversion"/>
  </si>
  <si>
    <t>Ente</t>
  </si>
  <si>
    <t>OUp</t>
  </si>
  <si>
    <t>Set COMPLET TAVA (harissa 100g, Crème citron, Tapenade, cajou, Huile)</t>
  </si>
  <si>
    <r>
      <t xml:space="preserve">Côte de Bœuf </t>
    </r>
    <r>
      <rPr>
        <strike/>
        <sz val="14"/>
        <color indexed="10"/>
        <rFont val="Georgia"/>
      </rPr>
      <t>sans os</t>
    </r>
    <r>
      <rPr>
        <strike/>
        <sz val="14"/>
        <rFont val="Georgia"/>
      </rPr>
      <t xml:space="preserve"> x </t>
    </r>
    <r>
      <rPr>
        <strike/>
        <sz val="14"/>
        <color indexed="10"/>
        <rFont val="Georgia"/>
      </rPr>
      <t>Maturée 5 semaines !</t>
    </r>
  </si>
  <si>
    <r>
      <t xml:space="preserve">Yarden Petit Verdot 2016  - </t>
    </r>
    <r>
      <rPr>
        <sz val="14"/>
        <color indexed="10"/>
        <rFont val="Georgia"/>
      </rPr>
      <t>New! Top wine</t>
    </r>
  </si>
  <si>
    <t>FROZEN</t>
  </si>
  <si>
    <t>To bake</t>
    <phoneticPr fontId="2" type="noConversion"/>
  </si>
  <si>
    <t>Arak BOKOBSA "Eau de vie de Figues anisée" - 70cl - NEW!</t>
  </si>
  <si>
    <t>Tarte aux pommes - (750g - 8 parts)</t>
  </si>
  <si>
    <r>
      <t>BLACK ANGUS</t>
    </r>
    <r>
      <rPr>
        <strike/>
        <sz val="14"/>
        <rFont val="Georgia"/>
      </rPr>
      <t xml:space="preserve"> Entrecôte - 3-400g</t>
    </r>
  </si>
  <si>
    <r>
      <t>BLACK ANGUS</t>
    </r>
    <r>
      <rPr>
        <strike/>
        <sz val="14"/>
        <rFont val="Georgia"/>
      </rPr>
      <t xml:space="preserve"> Côte de Bœuf à l'Os - 7-900g</t>
    </r>
    <phoneticPr fontId="2" type="noConversion"/>
  </si>
  <si>
    <t>Château Les Riganes 2018, MAGNUM 1.5l (Coffret Bois)</t>
  </si>
  <si>
    <r>
      <t>Tzar Caviar de Saint-Petersbourg 50g</t>
    </r>
    <r>
      <rPr>
        <sz val="14"/>
        <color indexed="14"/>
        <rFont val="Georgia"/>
      </rPr>
      <t/>
    </r>
    <phoneticPr fontId="2" type="noConversion"/>
  </si>
  <si>
    <t>Pomerol AOC, Bordeaux, France</t>
  </si>
  <si>
    <t>Champagne Bonnet-Ponson 1er Cru (Brut)</t>
  </si>
  <si>
    <t>Thurgauer Käse - portion 200g</t>
  </si>
  <si>
    <r>
      <t xml:space="preserve">Château Gazin Rocquencourt 2019, Pessac-Léognan  - </t>
    </r>
    <r>
      <rPr>
        <sz val="14"/>
        <color indexed="10"/>
        <rFont val="Georgia"/>
      </rPr>
      <t>Top wine, Top QPR!</t>
    </r>
  </si>
  <si>
    <t>Poulet Ganz (1.5 Kg)</t>
  </si>
  <si>
    <t>Rav Pinson</t>
  </si>
  <si>
    <t>Ch'hita Lubavitch</t>
  </si>
  <si>
    <t>Apéritif, poissons, volaille, veau</t>
  </si>
  <si>
    <t>Hochrippe/Abgedeckter Rücken</t>
  </si>
  <si>
    <t>Mijoté, Gulash</t>
  </si>
  <si>
    <t>Gulash</t>
  </si>
  <si>
    <r>
      <t xml:space="preserve">Toscana DOCG, Italia - </t>
    </r>
    <r>
      <rPr>
        <sz val="14"/>
        <color indexed="10"/>
        <rFont val="Georgia"/>
      </rPr>
      <t>Wood Case/Caisse Bois</t>
    </r>
  </si>
  <si>
    <t>Expéditions: 6, route des Jeunes - 1227 Carouge - Genève.</t>
  </si>
  <si>
    <t>Galil Meron 2017</t>
  </si>
  <si>
    <t>Osso Buco (tranche de jarret à l'os)</t>
  </si>
  <si>
    <t>Noix de Cajou à l'Harissa Premium TAVA HADA PILPETA, 95g</t>
  </si>
  <si>
    <t>Carpaccio, Rosbeef, Apéritif, Fromages</t>
  </si>
  <si>
    <t>Rinds Pastrami</t>
  </si>
  <si>
    <t>FRESH</t>
  </si>
  <si>
    <t>NB: votre commande de viande peut varier jusqu'à 15% en poids + ou -</t>
  </si>
  <si>
    <t>type</t>
  </si>
  <si>
    <t>HERZOG Linéage Cabernet-Sauvignon 2018</t>
  </si>
  <si>
    <r>
      <t>Black Angus Hamburger 150g x 2</t>
    </r>
    <r>
      <rPr>
        <sz val="14"/>
        <color indexed="10"/>
        <rFont val="Georgia"/>
      </rPr>
      <t xml:space="preserve"> - Top product!</t>
    </r>
  </si>
  <si>
    <r>
      <t>T-Bone steak Ohne Bein</t>
    </r>
    <r>
      <rPr>
        <sz val="14"/>
        <color indexed="10"/>
        <rFont val="Georgia"/>
      </rPr>
      <t xml:space="preserve"> - 5 weeks maturation!</t>
    </r>
  </si>
  <si>
    <t>Thurgauer Käse - Griebener  150g /grated cheese</t>
  </si>
  <si>
    <t>Gratin</t>
  </si>
  <si>
    <t>Galil Mountain Syrah 2019</t>
  </si>
  <si>
    <t>Bœuf</t>
    <phoneticPr fontId="2" type="noConversion"/>
  </si>
  <si>
    <t>Steak Untererbug x 6</t>
  </si>
  <si>
    <r>
      <t xml:space="preserve">Marseille, France - </t>
    </r>
    <r>
      <rPr>
        <sz val="14"/>
        <color indexed="10"/>
        <rFont val="Georgia"/>
      </rPr>
      <t>Top product!</t>
    </r>
  </si>
  <si>
    <t>2 distillations, 37.5°, France / Feige Schnaps</t>
  </si>
  <si>
    <t>CHAMPAGNE/MOUSSEUX</t>
    <phoneticPr fontId="2" type="noConversion"/>
  </si>
  <si>
    <t>Demi Hallot (tresses) x 4 (750g)</t>
    <phoneticPr fontId="2" type="noConversion"/>
  </si>
  <si>
    <t>Fromage de Thurgovie - Râpé 250g</t>
  </si>
  <si>
    <r>
      <t>Black Angus Asado Churrasco with bone 4-500g</t>
    </r>
    <r>
      <rPr>
        <sz val="14"/>
        <color indexed="10"/>
        <rFont val="Georgia"/>
      </rPr>
      <t xml:space="preserve"> - Top product!</t>
    </r>
  </si>
  <si>
    <r>
      <t xml:space="preserve">Rôti "Rouge" de dinde - env 1.5kg - </t>
    </r>
    <r>
      <rPr>
        <sz val="14"/>
        <color indexed="10"/>
        <rFont val="Georgia"/>
      </rPr>
      <t>Top product. N°1 des ventes!!!</t>
    </r>
    <phoneticPr fontId="2" type="noConversion"/>
  </si>
  <si>
    <t>Apéritif, charcuterie</t>
  </si>
  <si>
    <t>Rinds-Spiessli x8</t>
  </si>
  <si>
    <r>
      <t>Black Angus entrecôte 3-400g</t>
    </r>
    <r>
      <rPr>
        <sz val="14"/>
        <color indexed="10"/>
        <rFont val="Georgia"/>
      </rPr>
      <t xml:space="preserve"> - Top product!</t>
    </r>
  </si>
  <si>
    <t>Dessertwine</t>
  </si>
  <si>
    <r>
      <t>Black Angus T-Bone steak Ohne Bein 7-900g</t>
    </r>
    <r>
      <rPr>
        <sz val="14"/>
        <color indexed="10"/>
        <rFont val="Georgia"/>
      </rPr>
      <t xml:space="preserve"> - Top product!</t>
    </r>
  </si>
  <si>
    <t>GLATT - Ch'hita Lubavitch</t>
  </si>
  <si>
    <t>T-Bone steak Mit Bein</t>
  </si>
  <si>
    <t>Château Les Riganes 2018, Blanc de Bordeaux (Sauvignon)</t>
  </si>
  <si>
    <t>DELICES D'ISRAEL</t>
    <phoneticPr fontId="2" type="noConversion"/>
  </si>
  <si>
    <t>just warm</t>
    <phoneticPr fontId="2" type="noConversion"/>
  </si>
  <si>
    <t>A réchauffer</t>
    <phoneticPr fontId="2" type="noConversion"/>
  </si>
  <si>
    <t>A réchauffer</t>
    <phoneticPr fontId="2" type="noConversion"/>
  </si>
  <si>
    <t xml:space="preserve">Pita </t>
    <phoneticPr fontId="2" type="noConversion"/>
  </si>
  <si>
    <t>Filet de poulet - schnitzel x2 - 350-450g</t>
  </si>
  <si>
    <t>Mardi</t>
  </si>
  <si>
    <t>Mercredi</t>
  </si>
  <si>
    <t>Volaille : France, Hungary</t>
  </si>
  <si>
    <t>Livraison</t>
  </si>
  <si>
    <t>Genève</t>
  </si>
  <si>
    <t>5 distillations, 45°, France / Feige Schnaps</t>
  </si>
  <si>
    <t>B de Sainte Béatrice 2020, Côtes de Provence AOC</t>
  </si>
  <si>
    <t>Yarden Syrah 2018</t>
    <phoneticPr fontId="2" type="noConversion"/>
  </si>
  <si>
    <t>Apéritif, Charcuterie, Viandes Rôties</t>
  </si>
  <si>
    <t>Brochettes de Bœuf x 8</t>
  </si>
  <si>
    <r>
      <t xml:space="preserve">Magret de Canard  / 150-200g </t>
    </r>
    <r>
      <rPr>
        <b/>
        <sz val="14"/>
        <color indexed="10"/>
        <rFont val="Georgia"/>
      </rPr>
      <t>- NEW!!!</t>
    </r>
  </si>
  <si>
    <t>Commande minimale = 199.- CHF Hors livraison</t>
  </si>
  <si>
    <t>Saucisses de Strasbourg (volaille et veau) x8 - 400g</t>
    <phoneticPr fontId="2" type="noConversion"/>
  </si>
  <si>
    <t>Rav Rottenberg</t>
    <phoneticPr fontId="2" type="noConversion"/>
  </si>
  <si>
    <t>DRY</t>
  </si>
  <si>
    <t>DRY</t>
    <phoneticPr fontId="2" type="noConversion"/>
  </si>
  <si>
    <t>RAV don Yoel Levi &amp; OK</t>
  </si>
  <si>
    <r>
      <t>BLACK ANGUS</t>
    </r>
    <r>
      <rPr>
        <sz val="14"/>
        <rFont val="Georgia"/>
      </rPr>
      <t xml:space="preserve"> Steak Hâché Hamburger 150g x2</t>
    </r>
  </si>
  <si>
    <t xml:space="preserve">Entrecôtes 1ère </t>
  </si>
  <si>
    <t>Entrecôte N°1</t>
  </si>
  <si>
    <t>ANGUS Bresaola</t>
    <phoneticPr fontId="2" type="noConversion"/>
  </si>
  <si>
    <t>Agneau</t>
    <phoneticPr fontId="2" type="noConversion"/>
  </si>
  <si>
    <t>45°, Marseille, France</t>
  </si>
  <si>
    <r>
      <t xml:space="preserve">Chianti Classico Gran Selezione 2012, Terra di Seta - Magnum 1.5lt </t>
    </r>
    <r>
      <rPr>
        <strike/>
        <sz val="14"/>
        <color indexed="50"/>
        <rFont val="Georgia"/>
      </rPr>
      <t>Bio</t>
    </r>
  </si>
  <si>
    <t>Rav Rottenberg - Paris</t>
  </si>
  <si>
    <t>Yarden T2 - Porto Style 2014 -  50cl - NEW Top dessert wine!</t>
  </si>
  <si>
    <t>Rav Sekbach</t>
  </si>
  <si>
    <t>VIN</t>
  </si>
  <si>
    <t>Wein</t>
  </si>
  <si>
    <t>Weiss</t>
  </si>
  <si>
    <t>Mini Croissants x 10</t>
  </si>
  <si>
    <t>Lubavitch - Afyat Israël - PARVE</t>
  </si>
  <si>
    <t>Parguit (Cuisse sans peau, ni os)</t>
  </si>
  <si>
    <t>Please fill in the yellow column below the number of packages you need</t>
  </si>
  <si>
    <t>Boukha BOKOBSA "Eau de vie de Figues" - Originale - 70cl - NEW!</t>
  </si>
  <si>
    <t>Morceau</t>
  </si>
  <si>
    <t>Deutsch:</t>
  </si>
  <si>
    <t>ROUGE</t>
    <phoneticPr fontId="2" type="noConversion"/>
  </si>
  <si>
    <t>Domaine du Castel - Grand Vin 2018</t>
    <phoneticPr fontId="2" type="noConversion"/>
  </si>
  <si>
    <t>Beth Din Strasbourg</t>
  </si>
  <si>
    <t>Tilsit-Holzhofer (pâte dure) - portion 200g</t>
  </si>
  <si>
    <t>Gehackt ohne Bein</t>
    <phoneticPr fontId="2" type="noConversion"/>
  </si>
  <si>
    <r>
      <t xml:space="preserve">BOULANGERIE / PATISSERIE - (PARVE) </t>
    </r>
    <r>
      <rPr>
        <b/>
        <sz val="14"/>
        <color indexed="57"/>
        <rFont val="Georgia"/>
      </rPr>
      <t>- NEW !!!</t>
    </r>
  </si>
  <si>
    <t>RED = NEW PRODUCT!</t>
    <phoneticPr fontId="2" type="noConversion"/>
  </si>
  <si>
    <t>JUS DE RAISIN</t>
  </si>
  <si>
    <t>Traubensaft</t>
  </si>
  <si>
    <t>Caisse bois cadeau pour Gamaret de Genève 2015 Réserve 75cl</t>
  </si>
  <si>
    <t xml:space="preserve">Rav Weinberger, Rav Teichman &amp; OU </t>
  </si>
  <si>
    <t>Ready to eat</t>
    <phoneticPr fontId="2" type="noConversion"/>
  </si>
  <si>
    <t xml:space="preserve">indiquer X dans la case jaune choisie/put X in the yellow </t>
  </si>
  <si>
    <t>BLACK ANGUS - Bresaola de Bœuf - en tranches - 70g NEW!!!</t>
  </si>
  <si>
    <t>Boukha BOKOBSA "Eau de vie de Figues" - Originale - 50cl - NEW!</t>
  </si>
  <si>
    <t>Veneto, Italia IGP</t>
  </si>
  <si>
    <t>Alsace, France</t>
    <phoneticPr fontId="2" type="noConversion"/>
  </si>
  <si>
    <t>Côtes de Provence AOC, France</t>
  </si>
  <si>
    <t>Mini Chaussons aux pommes x 10</t>
  </si>
  <si>
    <t>Mini Apfeltasche x10</t>
  </si>
  <si>
    <t>Prix/pce</t>
    <phoneticPr fontId="2" type="noConversion"/>
  </si>
  <si>
    <t>Champagne Bonnet-Ponson 1er Cru, non dosé (Extra Brut)</t>
  </si>
  <si>
    <t>Martini &amp; Pastis</t>
  </si>
  <si>
    <t>Montagne St-Emilion AOC, Bordeaux, France</t>
  </si>
  <si>
    <t>Apéritif, pizza, pasta</t>
  </si>
  <si>
    <t>Rav Oyerbach, Tiberias - OK</t>
  </si>
  <si>
    <t>Mini Trauben-Croissant x10</t>
  </si>
  <si>
    <t>Kalb-steak (schnitzel) x 6</t>
  </si>
  <si>
    <t>Entrecôte N°2 x2</t>
  </si>
  <si>
    <t>Geflügel-Leberli (Kosher)</t>
  </si>
  <si>
    <t>Terrine, grill</t>
  </si>
  <si>
    <t>Viandes Rôties</t>
  </si>
  <si>
    <t>Pessac-Léognan AOC, Bordeaux, France</t>
  </si>
  <si>
    <t>Viandes nobles</t>
  </si>
  <si>
    <t>http://www.lehayim.ch</t>
  </si>
  <si>
    <t>40°, France / Feige und anis Schnaps</t>
  </si>
  <si>
    <t>Truthahn</t>
  </si>
  <si>
    <t>ANGUS Saucisson</t>
    <phoneticPr fontId="2" type="noConversion"/>
  </si>
  <si>
    <t>Galil Viognier 2020</t>
    <phoneticPr fontId="2" type="noConversion"/>
  </si>
  <si>
    <t>Côte de Bœuf, grillades</t>
  </si>
  <si>
    <t>HERZOG Linéage Pinot Noir 2017</t>
  </si>
  <si>
    <t>Grill, mijoté</t>
  </si>
  <si>
    <t>BLACK ANGUS - Saucisson de Bœuf - en tranches - 70g NEW!!!</t>
  </si>
  <si>
    <t>Fromage à Pizza - sac 500g</t>
  </si>
  <si>
    <t>Pizza Käse - 500g</t>
  </si>
  <si>
    <t>Pizza</t>
  </si>
  <si>
    <r>
      <t xml:space="preserve">Château Grand Puy Ducasse 2018, Grand Cru Classé Pauillac - </t>
    </r>
    <r>
      <rPr>
        <sz val="14"/>
        <color indexed="10"/>
        <rFont val="Georgia"/>
      </rPr>
      <t>Top wine!</t>
    </r>
  </si>
  <si>
    <t>Galil Yiron 2018</t>
  </si>
  <si>
    <t>Hackfleisch 800g</t>
    <phoneticPr fontId="2" type="noConversion"/>
  </si>
  <si>
    <t>Truthahn-Hackfleisch 700g</t>
    <phoneticPr fontId="2" type="noConversion"/>
  </si>
  <si>
    <r>
      <t xml:space="preserve">Filet de poulet Fumé - 142g </t>
    </r>
    <r>
      <rPr>
        <b/>
        <sz val="14"/>
        <color indexed="10"/>
        <rFont val="Georgia"/>
      </rPr>
      <t>offre 1+1 !</t>
    </r>
    <phoneticPr fontId="2" type="noConversion"/>
  </si>
  <si>
    <t>FROMAGES</t>
    <phoneticPr fontId="2" type="noConversion"/>
  </si>
  <si>
    <t>Käse</t>
    <phoneticPr fontId="2" type="noConversion"/>
  </si>
  <si>
    <t>Suisse</t>
    <phoneticPr fontId="2" type="noConversion"/>
  </si>
  <si>
    <t>Etranger</t>
    <phoneticPr fontId="2" type="noConversion"/>
  </si>
  <si>
    <t>Samson Käse</t>
    <phoneticPr fontId="2" type="noConversion"/>
  </si>
  <si>
    <t>Kadassiah</t>
    <phoneticPr fontId="2" type="noConversion"/>
  </si>
  <si>
    <t>Saint-Estèphe AOC, Bordeaux, France</t>
  </si>
  <si>
    <t>Forfait livraison Canton de Genève</t>
  </si>
  <si>
    <t>Steaks surprise (escalopes) de veau x 6</t>
  </si>
  <si>
    <t>Surgelé, à décongeler</t>
  </si>
  <si>
    <t>Mini Pains aux raisins x 10</t>
  </si>
  <si>
    <t>K: Glatt Lamehadrine (Ch'hita Chabad)</t>
  </si>
  <si>
    <t>Mobile +41</t>
  </si>
  <si>
    <t>Osso Bucco, grillades</t>
  </si>
  <si>
    <t>Apéritif, pizza, pasta, Dessert</t>
  </si>
  <si>
    <t>Jus de Raisin rouge "Lehayim" 1lit</t>
  </si>
  <si>
    <t xml:space="preserve">Langue </t>
  </si>
  <si>
    <t>GLUTEN</t>
  </si>
  <si>
    <t>K pessah</t>
  </si>
  <si>
    <t>Rind</t>
  </si>
  <si>
    <t>Medaillon Tournedos Rossini</t>
  </si>
  <si>
    <t>Aucune limitation de poids</t>
  </si>
  <si>
    <t>TTC/incl. MsWT</t>
  </si>
  <si>
    <t>Cognac Louis Royer VSOP - 70 cl - NEW!</t>
  </si>
  <si>
    <t>Cognac Louis Royer XO - 70 cl - NEW!</t>
  </si>
  <si>
    <t>Zitronentorte (Mit Baiserüberzug)</t>
  </si>
  <si>
    <t>B de Sainte Béatrice 2020, MAGNUM  1.5 litres</t>
  </si>
  <si>
    <r>
      <t xml:space="preserve">Yarden El Rom Vineyard 2018 - </t>
    </r>
    <r>
      <rPr>
        <sz val="14"/>
        <color indexed="10"/>
        <rFont val="Georgia"/>
      </rPr>
      <t>New! Top wine</t>
    </r>
    <phoneticPr fontId="2" type="noConversion"/>
  </si>
  <si>
    <t>VIANDE</t>
  </si>
  <si>
    <t>Mini Pains au chocolat x 10</t>
  </si>
  <si>
    <t>Mini Schoko-Croissant x10</t>
  </si>
  <si>
    <t>Merci de renvoyer ce bulletin dûment rempli à:</t>
  </si>
  <si>
    <t>Mandeltorte</t>
  </si>
  <si>
    <t>Gefüllter Kalbsbraten 1x 1.2Kg</t>
    <phoneticPr fontId="2" type="noConversion"/>
  </si>
  <si>
    <t>Mini Suisses x 10</t>
  </si>
  <si>
    <t>Mini Croissant x10</t>
  </si>
  <si>
    <t>Schokoladetorte</t>
  </si>
  <si>
    <t>Cordon Rouge, by WINEGROUP</t>
  </si>
  <si>
    <t>contact@lehayim.ch</t>
  </si>
  <si>
    <t>ANGUS Spicy Chorizo</t>
    <phoneticPr fontId="2" type="noConversion"/>
  </si>
  <si>
    <t>Tournedos Rossini, Grill</t>
  </si>
  <si>
    <t>Limite consommation</t>
  </si>
  <si>
    <t>DLC</t>
  </si>
  <si>
    <t>Fondue - mélange tout prêt - 600g (env 2-3 personnes)</t>
  </si>
  <si>
    <t>Galil Mountain Cabernet-Sauvignon 2019</t>
    <phoneticPr fontId="2" type="noConversion"/>
  </si>
  <si>
    <t>Yarden Sauvignon Blanc 2020</t>
    <phoneticPr fontId="2" type="noConversion"/>
  </si>
  <si>
    <t>Merguez - Rindsbratwurst</t>
  </si>
  <si>
    <t>Carces en Provence, France</t>
    <phoneticPr fontId="2" type="noConversion"/>
  </si>
  <si>
    <t>Alsace, France</t>
    <phoneticPr fontId="2" type="noConversion"/>
  </si>
  <si>
    <t>Rav Garelic Milano &amp; OU</t>
  </si>
  <si>
    <t>Apéritif, Banquets, Rôti de Bœuf</t>
  </si>
  <si>
    <t>Rav Weinberger, Rav Teichman &amp; OU</t>
  </si>
  <si>
    <t>Kalbsbries</t>
  </si>
  <si>
    <t>Langue de Veau</t>
  </si>
  <si>
    <t>Steak Hâché pur Bœuf (150g x 2)</t>
    <phoneticPr fontId="2" type="noConversion"/>
  </si>
  <si>
    <t xml:space="preserve">Rôti farci au veau  (Rôti ficelé - Filet de volaille farci au veau) env. 1.2Kg - NEW!!! </t>
    <phoneticPr fontId="2" type="noConversion"/>
  </si>
  <si>
    <r>
      <t>Chablis Bréchain 2017, MAGNUM, Vignoble Dampt Frères</t>
    </r>
    <r>
      <rPr>
        <i/>
        <sz val="14"/>
        <color indexed="10"/>
        <rFont val="Georgia"/>
      </rPr>
      <t xml:space="preserve"> - Top QPR!</t>
    </r>
  </si>
  <si>
    <t>Minimal order 199 CHF, delivery not included</t>
  </si>
  <si>
    <t>Collier avec os</t>
  </si>
  <si>
    <t>Pastis de Marseille - 1 litre</t>
  </si>
  <si>
    <r>
      <t xml:space="preserve">Yarden 2T (Touriga National/Tinta Cao) 2017 - </t>
    </r>
    <r>
      <rPr>
        <sz val="14"/>
        <color indexed="10"/>
        <rFont val="Georgia"/>
      </rPr>
      <t>New! Top wine</t>
    </r>
    <phoneticPr fontId="2" type="noConversion"/>
  </si>
  <si>
    <t>Même si non indiqué/NO Kpessah Label</t>
    <phoneticPr fontId="2" type="noConversion"/>
  </si>
  <si>
    <t>40°, Cognac, France</t>
  </si>
  <si>
    <t>Apéritif, digestif</t>
  </si>
  <si>
    <r>
      <t xml:space="preserve">Château Marquisat de Binet 2015, cuvée Abel - </t>
    </r>
    <r>
      <rPr>
        <sz val="14"/>
        <color indexed="10"/>
        <rFont val="Georgia"/>
      </rPr>
      <t>Top wine, Top QPR!</t>
    </r>
  </si>
  <si>
    <t>g2, Gamaret de Genève 2015 Réserve - Jeroboam 3l - caisse bois</t>
  </si>
  <si>
    <t>AOC Champagne, France</t>
  </si>
  <si>
    <t>Fromage de Thurgovie (pâte dure) - tranches 150g</t>
  </si>
  <si>
    <t>Yarden Chardonnay 2019</t>
  </si>
  <si>
    <r>
      <t xml:space="preserve">Yarden Malbec 2016 - </t>
    </r>
    <r>
      <rPr>
        <sz val="14"/>
        <color indexed="10"/>
        <rFont val="Georgia"/>
      </rPr>
      <t>New! Top wine</t>
    </r>
    <phoneticPr fontId="2" type="noConversion"/>
  </si>
  <si>
    <t>Galilée, Israël</t>
  </si>
  <si>
    <t>Badatz Beth Yossef</t>
  </si>
  <si>
    <t>Kalb-Zunge</t>
  </si>
  <si>
    <t>TOTAL</t>
  </si>
  <si>
    <t>Rot</t>
  </si>
  <si>
    <t>Italia</t>
  </si>
  <si>
    <t>Rabbanut Israel</t>
    <phoneticPr fontId="2" type="noConversion"/>
  </si>
  <si>
    <t>/delivery</t>
  </si>
  <si>
    <t>Côte de Bœuf à l'os - env 1Kg</t>
    <phoneticPr fontId="2" type="noConversion"/>
  </si>
  <si>
    <t>Rav Weistheim/Landau</t>
  </si>
  <si>
    <t>Badatz Amsterdam</t>
  </si>
  <si>
    <t>Chalav Israel</t>
  </si>
  <si>
    <t>Surgelé, Prêt à cuire</t>
  </si>
  <si>
    <t>Israël</t>
  </si>
  <si>
    <t>Aceto Balsamico</t>
  </si>
  <si>
    <t>Rôti de Bœuf</t>
  </si>
  <si>
    <t>Boukha BOKOBSA "Eau de vie de Figues" - Prestige - 70cl - NEW!</t>
  </si>
  <si>
    <t>Poulet Brust Filet</t>
  </si>
  <si>
    <t>Apéritif</t>
  </si>
  <si>
    <t>Kashrut</t>
  </si>
  <si>
    <t>Fondue</t>
  </si>
  <si>
    <t>Cuisses de poulet entières (x2) - 5-600g</t>
    <phoneticPr fontId="2" type="noConversion"/>
  </si>
  <si>
    <t>Haxen ohne Bein</t>
  </si>
  <si>
    <r>
      <t>Echo de Roses Camille 2015, Pomerol, Bordeaux</t>
    </r>
    <r>
      <rPr>
        <sz val="14"/>
        <color indexed="10"/>
        <rFont val="Georgia"/>
      </rPr>
      <t xml:space="preserve">  - Top wine, Top QPR!</t>
    </r>
    <phoneticPr fontId="2" type="noConversion"/>
  </si>
</sst>
</file>

<file path=xl/styles.xml><?xml version="1.0" encoding="utf-8"?>
<styleSheet xmlns="http://schemas.openxmlformats.org/spreadsheetml/2006/main">
  <numFmts count="4">
    <numFmt numFmtId="164" formatCode="0.000"/>
    <numFmt numFmtId="165" formatCode="dd/mm/yyyy"/>
    <numFmt numFmtId="166" formatCode="dd/mmm"/>
    <numFmt numFmtId="167" formatCode="0%"/>
  </numFmts>
  <fonts count="42">
    <font>
      <sz val="10"/>
      <name val="Verdana"/>
      <charset val="1"/>
    </font>
    <font>
      <u/>
      <sz val="10"/>
      <color indexed="12"/>
      <name val="Verdana"/>
      <charset val="1"/>
    </font>
    <font>
      <sz val="8"/>
      <name val="Verdana"/>
    </font>
    <font>
      <sz val="14"/>
      <name val="Georgia"/>
    </font>
    <font>
      <sz val="14"/>
      <color indexed="8"/>
      <name val="Georgia"/>
      <family val="1"/>
    </font>
    <font>
      <strike/>
      <sz val="14"/>
      <name val="Georgia"/>
    </font>
    <font>
      <sz val="14"/>
      <color indexed="10"/>
      <name val="Georgia"/>
    </font>
    <font>
      <strike/>
      <sz val="14"/>
      <color indexed="10"/>
      <name val="Georgia"/>
    </font>
    <font>
      <strike/>
      <sz val="14"/>
      <color indexed="8"/>
      <name val="Georgia"/>
    </font>
    <font>
      <sz val="14"/>
      <color indexed="14"/>
      <name val="Georgia"/>
    </font>
    <font>
      <sz val="10"/>
      <name val="Georgia"/>
    </font>
    <font>
      <sz val="14"/>
      <color indexed="9"/>
      <name val="Georgia"/>
    </font>
    <font>
      <sz val="12"/>
      <color indexed="8"/>
      <name val="Georgia"/>
    </font>
    <font>
      <strike/>
      <sz val="14"/>
      <color indexed="14"/>
      <name val="Georgia"/>
    </font>
    <font>
      <sz val="12"/>
      <name val="Georgia"/>
    </font>
    <font>
      <sz val="14"/>
      <color indexed="60"/>
      <name val="Georgia"/>
    </font>
    <font>
      <u/>
      <sz val="10"/>
      <color indexed="12"/>
      <name val="Georgia"/>
    </font>
    <font>
      <sz val="12"/>
      <color indexed="10"/>
      <name val="Georgia"/>
      <family val="1"/>
    </font>
    <font>
      <sz val="12"/>
      <color indexed="63"/>
      <name val="Georgia"/>
    </font>
    <font>
      <sz val="16"/>
      <color indexed="10"/>
      <name val="Georgia"/>
    </font>
    <font>
      <sz val="14"/>
      <color indexed="50"/>
      <name val="Georgia"/>
    </font>
    <font>
      <strike/>
      <sz val="14"/>
      <color indexed="50"/>
      <name val="Georgia"/>
    </font>
    <font>
      <sz val="16"/>
      <color indexed="8"/>
      <name val="Georgia"/>
      <family val="1"/>
    </font>
    <font>
      <i/>
      <sz val="14"/>
      <name val="Georgia"/>
    </font>
    <font>
      <b/>
      <sz val="14"/>
      <color indexed="10"/>
      <name val="Georgia"/>
    </font>
    <font>
      <i/>
      <sz val="13"/>
      <name val="Georgia"/>
    </font>
    <font>
      <i/>
      <sz val="13"/>
      <color indexed="10"/>
      <name val="Georgia"/>
    </font>
    <font>
      <i/>
      <sz val="14"/>
      <color indexed="10"/>
      <name val="Georgia"/>
    </font>
    <font>
      <u/>
      <sz val="12"/>
      <color indexed="12"/>
      <name val="Georgia"/>
    </font>
    <font>
      <sz val="12"/>
      <color indexed="9"/>
      <name val="Georgia"/>
      <family val="1"/>
    </font>
    <font>
      <b/>
      <sz val="14"/>
      <color indexed="57"/>
      <name val="Georgia"/>
    </font>
    <font>
      <b/>
      <sz val="16"/>
      <color indexed="10"/>
      <name val="Georgia"/>
    </font>
    <font>
      <i/>
      <sz val="14"/>
      <color indexed="50"/>
      <name val="Georgia"/>
      <family val="1"/>
    </font>
    <font>
      <b/>
      <u/>
      <sz val="10"/>
      <color indexed="10"/>
      <name val="Georgia"/>
    </font>
    <font>
      <b/>
      <sz val="10"/>
      <color indexed="10"/>
      <name val="Georgia"/>
    </font>
    <font>
      <b/>
      <sz val="10"/>
      <color indexed="48"/>
      <name val="Georgia"/>
    </font>
    <font>
      <b/>
      <sz val="10"/>
      <color indexed="57"/>
      <name val="Georgia"/>
    </font>
    <font>
      <sz val="10"/>
      <color indexed="10"/>
      <name val="Georgia"/>
    </font>
    <font>
      <sz val="8"/>
      <color indexed="10"/>
      <name val="Georgia"/>
    </font>
    <font>
      <i/>
      <sz val="14"/>
      <color indexed="8"/>
      <name val="Georgia"/>
    </font>
    <font>
      <b/>
      <sz val="7"/>
      <color indexed="48"/>
      <name val="Georgia"/>
    </font>
    <font>
      <b/>
      <sz val="7"/>
      <color indexed="10"/>
      <name val="Georgia"/>
    </font>
  </fonts>
  <fills count="16">
    <fill>
      <patternFill patternType="none"/>
    </fill>
    <fill>
      <patternFill patternType="gray125"/>
    </fill>
    <fill>
      <patternFill patternType="solid">
        <fgColor rgb="FFCC99FF"/>
        <bgColor rgb="FF9999FF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FFCC00"/>
      </patternFill>
    </fill>
    <fill>
      <patternFill patternType="solid">
        <fgColor rgb="FFFFCC00"/>
        <bgColor rgb="FFFFFF00"/>
      </patternFill>
    </fill>
    <fill>
      <patternFill patternType="solid">
        <fgColor rgb="FFFF99CC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indexed="13"/>
        <bgColor indexed="13"/>
      </patternFill>
    </fill>
    <fill>
      <patternFill patternType="solid">
        <fgColor indexed="50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0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58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84">
    <xf numFmtId="0" fontId="0" fillId="0" borderId="0" xfId="0"/>
    <xf numFmtId="0" fontId="5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5" fillId="8" borderId="1" xfId="0" applyFont="1" applyFill="1" applyBorder="1"/>
    <xf numFmtId="0" fontId="3" fillId="8" borderId="1" xfId="0" applyFont="1" applyFill="1" applyBorder="1"/>
    <xf numFmtId="0" fontId="3" fillId="0" borderId="0" xfId="0" applyFont="1"/>
    <xf numFmtId="0" fontId="10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1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3" fillId="4" borderId="1" xfId="0" applyFont="1" applyFill="1" applyBorder="1"/>
    <xf numFmtId="0" fontId="6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right"/>
    </xf>
    <xf numFmtId="0" fontId="3" fillId="5" borderId="0" xfId="0" applyFont="1" applyFill="1"/>
    <xf numFmtId="0" fontId="6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right"/>
    </xf>
    <xf numFmtId="0" fontId="3" fillId="7" borderId="0" xfId="0" applyFont="1" applyFill="1"/>
    <xf numFmtId="2" fontId="3" fillId="0" borderId="1" xfId="0" applyNumberFormat="1" applyFont="1" applyBorder="1"/>
    <xf numFmtId="0" fontId="3" fillId="8" borderId="0" xfId="0" applyFont="1" applyFill="1"/>
    <xf numFmtId="0" fontId="5" fillId="0" borderId="3" xfId="0" applyFont="1" applyBorder="1" applyAlignment="1"/>
    <xf numFmtId="0" fontId="9" fillId="0" borderId="0" xfId="0" applyFont="1" applyAlignment="1">
      <alignment horizontal="left"/>
    </xf>
    <xf numFmtId="2" fontId="3" fillId="6" borderId="1" xfId="0" applyNumberFormat="1" applyFont="1" applyFill="1" applyBorder="1"/>
    <xf numFmtId="0" fontId="13" fillId="0" borderId="0" xfId="0" applyFont="1" applyAlignment="1">
      <alignment horizontal="left"/>
    </xf>
    <xf numFmtId="16" fontId="9" fillId="0" borderId="0" xfId="0" applyNumberFormat="1" applyFont="1" applyAlignment="1">
      <alignment horizontal="left"/>
    </xf>
    <xf numFmtId="2" fontId="3" fillId="5" borderId="1" xfId="0" applyNumberFormat="1" applyFont="1" applyFill="1" applyBorder="1"/>
    <xf numFmtId="0" fontId="3" fillId="0" borderId="0" xfId="0" applyFont="1" applyAlignment="1">
      <alignment horizontal="left"/>
    </xf>
    <xf numFmtId="0" fontId="14" fillId="0" borderId="0" xfId="0" applyFont="1"/>
    <xf numFmtId="0" fontId="4" fillId="8" borderId="1" xfId="0" applyFont="1" applyFill="1" applyBorder="1"/>
    <xf numFmtId="2" fontId="3" fillId="8" borderId="1" xfId="0" applyNumberFormat="1" applyFont="1" applyFill="1" applyBorder="1"/>
    <xf numFmtId="2" fontId="3" fillId="0" borderId="0" xfId="0" applyNumberFormat="1" applyFont="1"/>
    <xf numFmtId="0" fontId="4" fillId="5" borderId="1" xfId="0" applyFont="1" applyFill="1" applyBorder="1"/>
    <xf numFmtId="0" fontId="3" fillId="0" borderId="0" xfId="0" applyFont="1" applyAlignment="1">
      <alignment horizontal="right"/>
    </xf>
    <xf numFmtId="0" fontId="3" fillId="6" borderId="0" xfId="0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2" fontId="11" fillId="0" borderId="0" xfId="0" applyNumberFormat="1" applyFont="1"/>
    <xf numFmtId="0" fontId="15" fillId="0" borderId="0" xfId="0" applyFont="1"/>
    <xf numFmtId="0" fontId="16" fillId="0" borderId="0" xfId="1" applyFont="1" applyBorder="1" applyAlignment="1" applyProtection="1"/>
    <xf numFmtId="0" fontId="6" fillId="2" borderId="0" xfId="0" applyFont="1" applyFill="1"/>
    <xf numFmtId="0" fontId="17" fillId="0" borderId="0" xfId="0" applyFont="1" applyBorder="1" applyAlignment="1"/>
    <xf numFmtId="0" fontId="17" fillId="0" borderId="0" xfId="0" applyFont="1" applyBorder="1" applyAlignment="1">
      <alignment horizontal="right"/>
    </xf>
    <xf numFmtId="0" fontId="18" fillId="0" borderId="0" xfId="0" applyFont="1"/>
    <xf numFmtId="0" fontId="6" fillId="5" borderId="1" xfId="0" applyFont="1" applyFill="1" applyBorder="1"/>
    <xf numFmtId="0" fontId="6" fillId="6" borderId="1" xfId="0" applyFont="1" applyFill="1" applyBorder="1"/>
    <xf numFmtId="0" fontId="14" fillId="7" borderId="0" xfId="0" applyFont="1" applyFill="1"/>
    <xf numFmtId="0" fontId="19" fillId="4" borderId="1" xfId="0" applyFont="1" applyFill="1" applyBorder="1" applyAlignment="1">
      <alignment horizontal="right"/>
    </xf>
    <xf numFmtId="0" fontId="6" fillId="0" borderId="3" xfId="0" applyFont="1" applyBorder="1" applyAlignment="1"/>
    <xf numFmtId="0" fontId="20" fillId="0" borderId="1" xfId="0" applyFont="1" applyBorder="1"/>
    <xf numFmtId="2" fontId="6" fillId="0" borderId="1" xfId="0" applyNumberFormat="1" applyFont="1" applyBorder="1"/>
    <xf numFmtId="0" fontId="20" fillId="0" borderId="0" xfId="0" applyFont="1" applyAlignment="1">
      <alignment horizontal="left"/>
    </xf>
    <xf numFmtId="0" fontId="20" fillId="0" borderId="1" xfId="0" applyFont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left"/>
    </xf>
    <xf numFmtId="2" fontId="6" fillId="8" borderId="1" xfId="0" applyNumberFormat="1" applyFont="1" applyFill="1" applyBorder="1"/>
    <xf numFmtId="0" fontId="20" fillId="0" borderId="1" xfId="0" applyNumberFormat="1" applyFont="1" applyBorder="1" applyAlignment="1">
      <alignment horizontal="left"/>
    </xf>
    <xf numFmtId="0" fontId="22" fillId="5" borderId="1" xfId="0" applyFont="1" applyFill="1" applyBorder="1"/>
    <xf numFmtId="2" fontId="4" fillId="5" borderId="1" xfId="0" applyNumberFormat="1" applyFont="1" applyFill="1" applyBorder="1"/>
    <xf numFmtId="0" fontId="6" fillId="0" borderId="0" xfId="0" applyFont="1" applyAlignment="1">
      <alignment horizontal="right"/>
    </xf>
    <xf numFmtId="2" fontId="6" fillId="0" borderId="0" xfId="0" applyNumberFormat="1" applyFont="1"/>
    <xf numFmtId="2" fontId="3" fillId="0" borderId="0" xfId="0" applyNumberFormat="1" applyFont="1" applyAlignment="1">
      <alignment horizontal="right"/>
    </xf>
    <xf numFmtId="0" fontId="6" fillId="4" borderId="0" xfId="0" applyFont="1" applyFill="1"/>
    <xf numFmtId="0" fontId="23" fillId="0" borderId="1" xfId="0" applyNumberFormat="1" applyFont="1" applyBorder="1"/>
    <xf numFmtId="0" fontId="25" fillId="8" borderId="1" xfId="0" applyFont="1" applyFill="1" applyBorder="1"/>
    <xf numFmtId="2" fontId="27" fillId="0" borderId="1" xfId="0" applyNumberFormat="1" applyFont="1" applyBorder="1"/>
    <xf numFmtId="0" fontId="3" fillId="0" borderId="0" xfId="0" applyFont="1" applyBorder="1"/>
    <xf numFmtId="0" fontId="3" fillId="0" borderId="0" xfId="0" applyNumberFormat="1" applyFont="1"/>
    <xf numFmtId="0" fontId="14" fillId="0" borderId="0" xfId="0" applyFont="1" applyBorder="1" applyAlignment="1">
      <alignment horizontal="center"/>
    </xf>
    <xf numFmtId="0" fontId="29" fillId="9" borderId="1" xfId="0" applyFont="1" applyFill="1" applyBorder="1" applyAlignment="1">
      <alignment horizontal="center"/>
    </xf>
    <xf numFmtId="0" fontId="24" fillId="10" borderId="1" xfId="0" applyFont="1" applyFill="1" applyBorder="1"/>
    <xf numFmtId="164" fontId="3" fillId="10" borderId="1" xfId="0" applyNumberFormat="1" applyFont="1" applyFill="1" applyBorder="1"/>
    <xf numFmtId="0" fontId="14" fillId="10" borderId="0" xfId="0" applyFont="1" applyFill="1"/>
    <xf numFmtId="0" fontId="24" fillId="11" borderId="1" xfId="0" applyFont="1" applyFill="1" applyBorder="1" applyAlignment="1">
      <alignment horizontal="center"/>
    </xf>
    <xf numFmtId="164" fontId="3" fillId="0" borderId="1" xfId="0" applyNumberFormat="1" applyFont="1" applyBorder="1"/>
    <xf numFmtId="164" fontId="3" fillId="11" borderId="1" xfId="0" applyNumberFormat="1" applyFont="1" applyFill="1" applyBorder="1"/>
    <xf numFmtId="0" fontId="24" fillId="12" borderId="1" xfId="0" applyFont="1" applyFill="1" applyBorder="1"/>
    <xf numFmtId="0" fontId="3" fillId="12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right"/>
    </xf>
    <xf numFmtId="164" fontId="3" fillId="12" borderId="1" xfId="0" applyNumberFormat="1" applyFont="1" applyFill="1" applyBorder="1"/>
    <xf numFmtId="2" fontId="3" fillId="12" borderId="1" xfId="0" applyNumberFormat="1" applyFont="1" applyFill="1" applyBorder="1"/>
    <xf numFmtId="0" fontId="4" fillId="0" borderId="1" xfId="0" applyFont="1" applyFill="1" applyBorder="1"/>
    <xf numFmtId="0" fontId="8" fillId="0" borderId="1" xfId="0" applyFont="1" applyBorder="1"/>
    <xf numFmtId="165" fontId="9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24" fillId="11" borderId="1" xfId="0" applyFont="1" applyFill="1" applyBorder="1" applyAlignment="1">
      <alignment horizontal="left"/>
    </xf>
    <xf numFmtId="0" fontId="14" fillId="0" borderId="4" xfId="0" applyFont="1" applyBorder="1"/>
    <xf numFmtId="164" fontId="3" fillId="13" borderId="1" xfId="0" applyNumberFormat="1" applyFont="1" applyFill="1" applyBorder="1"/>
    <xf numFmtId="0" fontId="14" fillId="0" borderId="0" xfId="0" applyNumberFormat="1" applyFont="1"/>
    <xf numFmtId="0" fontId="24" fillId="11" borderId="1" xfId="0" applyFont="1" applyFill="1" applyBorder="1"/>
    <xf numFmtId="164" fontId="4" fillId="10" borderId="1" xfId="0" applyNumberFormat="1" applyFont="1" applyFill="1" applyBorder="1"/>
    <xf numFmtId="2" fontId="14" fillId="11" borderId="0" xfId="0" applyNumberFormat="1" applyFont="1" applyFill="1" applyAlignment="1">
      <alignment horizontal="left"/>
    </xf>
    <xf numFmtId="0" fontId="29" fillId="0" borderId="0" xfId="0" applyFont="1"/>
    <xf numFmtId="0" fontId="24" fillId="5" borderId="1" xfId="0" applyFont="1" applyFill="1" applyBorder="1" applyAlignment="1">
      <alignment horizontal="center"/>
    </xf>
    <xf numFmtId="0" fontId="24" fillId="12" borderId="1" xfId="0" applyFont="1" applyFill="1" applyBorder="1" applyAlignment="1">
      <alignment horizontal="center"/>
    </xf>
    <xf numFmtId="0" fontId="3" fillId="0" borderId="0" xfId="0" applyFont="1"/>
    <xf numFmtId="0" fontId="31" fillId="14" borderId="1" xfId="0" applyFont="1" applyFill="1" applyBorder="1" applyAlignment="1">
      <alignment horizontal="right"/>
    </xf>
    <xf numFmtId="0" fontId="32" fillId="0" borderId="1" xfId="0" applyFont="1" applyBorder="1" applyAlignment="1">
      <alignment horizontal="left"/>
    </xf>
    <xf numFmtId="16" fontId="9" fillId="0" borderId="0" xfId="0" applyNumberFormat="1" applyFont="1" applyAlignment="1">
      <alignment horizontal="left"/>
    </xf>
    <xf numFmtId="0" fontId="3" fillId="0" borderId="1" xfId="0" applyFont="1" applyBorder="1" applyAlignment="1"/>
    <xf numFmtId="0" fontId="33" fillId="0" borderId="0" xfId="1" applyFont="1" applyBorder="1" applyAlignment="1" applyProtection="1">
      <alignment horizontal="center"/>
    </xf>
    <xf numFmtId="16" fontId="9" fillId="0" borderId="0" xfId="0" applyNumberFormat="1" applyFont="1" applyAlignment="1">
      <alignment horizontal="left"/>
    </xf>
    <xf numFmtId="0" fontId="3" fillId="0" borderId="0" xfId="0" applyFont="1"/>
    <xf numFmtId="0" fontId="7" fillId="0" borderId="3" xfId="0" applyFont="1" applyBorder="1" applyAlignment="1"/>
    <xf numFmtId="0" fontId="3" fillId="0" borderId="0" xfId="0" applyFont="1"/>
    <xf numFmtId="0" fontId="3" fillId="0" borderId="0" xfId="0" applyFont="1"/>
    <xf numFmtId="0" fontId="8" fillId="0" borderId="1" xfId="0" applyFont="1" applyFill="1" applyBorder="1"/>
    <xf numFmtId="0" fontId="23" fillId="0" borderId="1" xfId="0" applyFont="1" applyBorder="1"/>
    <xf numFmtId="0" fontId="14" fillId="0" borderId="4" xfId="0" applyFont="1" applyBorder="1"/>
    <xf numFmtId="0" fontId="3" fillId="0" borderId="0" xfId="0" applyFont="1"/>
    <xf numFmtId="16" fontId="9" fillId="0" borderId="0" xfId="0" applyNumberFormat="1" applyFont="1" applyAlignment="1">
      <alignment horizontal="left"/>
    </xf>
    <xf numFmtId="0" fontId="23" fillId="8" borderId="1" xfId="0" applyFont="1" applyFill="1" applyBorder="1"/>
    <xf numFmtId="0" fontId="4" fillId="0" borderId="0" xfId="0" applyFont="1"/>
    <xf numFmtId="16" fontId="9" fillId="0" borderId="0" xfId="0" applyNumberFormat="1" applyFont="1" applyAlignment="1">
      <alignment horizontal="left"/>
    </xf>
    <xf numFmtId="16" fontId="9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/>
    <xf numFmtId="0" fontId="3" fillId="0" borderId="0" xfId="0" applyFont="1"/>
    <xf numFmtId="16" fontId="9" fillId="0" borderId="0" xfId="0" applyNumberFormat="1" applyFont="1" applyAlignment="1">
      <alignment horizontal="left"/>
    </xf>
    <xf numFmtId="0" fontId="3" fillId="0" borderId="0" xfId="0" applyFont="1"/>
    <xf numFmtId="0" fontId="14" fillId="0" borderId="4" xfId="0" applyFont="1" applyBorder="1"/>
    <xf numFmtId="0" fontId="3" fillId="0" borderId="0" xfId="0" applyFont="1"/>
    <xf numFmtId="164" fontId="3" fillId="0" borderId="1" xfId="0" applyNumberFormat="1" applyFont="1" applyBorder="1"/>
    <xf numFmtId="164" fontId="3" fillId="0" borderId="1" xfId="0" applyNumberFormat="1" applyFont="1" applyBorder="1"/>
    <xf numFmtId="166" fontId="9" fillId="0" borderId="0" xfId="0" applyNumberFormat="1" applyFont="1" applyAlignment="1">
      <alignment horizontal="left"/>
    </xf>
    <xf numFmtId="0" fontId="24" fillId="0" borderId="0" xfId="0" applyFont="1"/>
    <xf numFmtId="0" fontId="14" fillId="0" borderId="0" xfId="0" applyFont="1"/>
    <xf numFmtId="0" fontId="3" fillId="0" borderId="0" xfId="0" applyFont="1"/>
    <xf numFmtId="16" fontId="9" fillId="0" borderId="0" xfId="0" applyNumberFormat="1" applyFont="1" applyAlignment="1">
      <alignment horizontal="left"/>
    </xf>
    <xf numFmtId="0" fontId="34" fillId="0" borderId="0" xfId="0" applyFont="1" applyBorder="1" applyAlignment="1">
      <alignment horizontal="center"/>
    </xf>
    <xf numFmtId="0" fontId="8" fillId="0" borderId="3" xfId="0" applyFont="1" applyBorder="1"/>
    <xf numFmtId="0" fontId="34" fillId="0" borderId="0" xfId="0" applyFont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5" borderId="1" xfId="0" applyFont="1" applyFill="1" applyBorder="1" applyAlignment="1">
      <alignment horizontal="center"/>
    </xf>
    <xf numFmtId="0" fontId="34" fillId="11" borderId="1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164" fontId="3" fillId="0" borderId="1" xfId="0" applyNumberFormat="1" applyFont="1" applyBorder="1"/>
    <xf numFmtId="166" fontId="9" fillId="0" borderId="0" xfId="0" applyNumberFormat="1" applyFont="1" applyAlignment="1">
      <alignment horizontal="left"/>
    </xf>
    <xf numFmtId="0" fontId="35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9" fontId="37" fillId="0" borderId="3" xfId="0" applyNumberFormat="1" applyFont="1" applyBorder="1" applyAlignment="1">
      <alignment horizontal="center"/>
    </xf>
    <xf numFmtId="167" fontId="37" fillId="0" borderId="3" xfId="0" applyNumberFormat="1" applyFont="1" applyBorder="1" applyAlignment="1">
      <alignment horizontal="center"/>
    </xf>
    <xf numFmtId="167" fontId="37" fillId="0" borderId="3" xfId="0" applyNumberFormat="1" applyFont="1" applyBorder="1" applyAlignment="1">
      <alignment horizontal="center"/>
    </xf>
    <xf numFmtId="167" fontId="37" fillId="0" borderId="3" xfId="0" applyNumberFormat="1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167" fontId="37" fillId="0" borderId="3" xfId="0" applyNumberFormat="1" applyFont="1" applyBorder="1" applyAlignment="1">
      <alignment horizontal="center"/>
    </xf>
    <xf numFmtId="9" fontId="38" fillId="0" borderId="1" xfId="0" applyNumberFormat="1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8" borderId="1" xfId="0" applyFont="1" applyFill="1" applyBorder="1" applyAlignment="1">
      <alignment horizontal="center"/>
    </xf>
    <xf numFmtId="0" fontId="39" fillId="0" borderId="1" xfId="0" applyFont="1" applyBorder="1"/>
    <xf numFmtId="0" fontId="40" fillId="0" borderId="1" xfId="0" applyFont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4" fillId="0" borderId="4" xfId="0" applyFont="1" applyBorder="1"/>
    <xf numFmtId="0" fontId="3" fillId="0" borderId="0" xfId="0" applyFont="1" applyBorder="1"/>
    <xf numFmtId="0" fontId="6" fillId="0" borderId="0" xfId="0" applyFont="1" applyBorder="1"/>
    <xf numFmtId="0" fontId="14" fillId="0" borderId="0" xfId="0" applyFont="1" applyBorder="1"/>
    <xf numFmtId="0" fontId="3" fillId="0" borderId="0" xfId="0" applyFont="1"/>
    <xf numFmtId="0" fontId="14" fillId="13" borderId="4" xfId="0" applyFont="1" applyFill="1" applyBorder="1"/>
    <xf numFmtId="0" fontId="3" fillId="8" borderId="0" xfId="0" applyFont="1" applyFill="1" applyBorder="1"/>
    <xf numFmtId="0" fontId="14" fillId="0" borderId="1" xfId="0" applyFont="1" applyBorder="1" applyAlignment="1">
      <alignment horizontal="left"/>
    </xf>
    <xf numFmtId="0" fontId="28" fillId="0" borderId="1" xfId="1" applyFont="1" applyBorder="1" applyAlignment="1" applyProtection="1">
      <alignment horizontal="left"/>
    </xf>
    <xf numFmtId="16" fontId="9" fillId="0" borderId="0" xfId="0" applyNumberFormat="1" applyFont="1" applyAlignment="1">
      <alignment horizontal="left"/>
    </xf>
    <xf numFmtId="0" fontId="10" fillId="0" borderId="0" xfId="0" applyFont="1" applyBorder="1"/>
    <xf numFmtId="0" fontId="3" fillId="0" borderId="0" xfId="0" applyNumberFormat="1" applyFont="1"/>
    <xf numFmtId="0" fontId="34" fillId="0" borderId="0" xfId="0" applyFont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15" fillId="0" borderId="0" xfId="0" applyFont="1" applyBorder="1"/>
    <xf numFmtId="0" fontId="14" fillId="0" borderId="0" xfId="0" applyFont="1"/>
    <xf numFmtId="0" fontId="6" fillId="0" borderId="0" xfId="0" applyFont="1"/>
  </cellXfs>
  <cellStyles count="2">
    <cellStyle name="Hyperlink 1" xfId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380880</xdr:colOff>
      <xdr:row>0</xdr:row>
      <xdr:rowOff>190440</xdr:rowOff>
    </xdr:from>
    <xdr:to>
      <xdr:col>1</xdr:col>
      <xdr:colOff>4165200</xdr:colOff>
      <xdr:row>6</xdr:row>
      <xdr:rowOff>228240</xdr:rowOff>
    </xdr:to>
    <xdr:pic>
      <xdr:nvPicPr>
        <xdr:cNvPr id="2" name="Picture 2" descr="CRlogo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880" y="190440"/>
          <a:ext cx="4279320" cy="1333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380880</xdr:colOff>
      <xdr:row>0</xdr:row>
      <xdr:rowOff>190440</xdr:rowOff>
    </xdr:from>
    <xdr:to>
      <xdr:col>1</xdr:col>
      <xdr:colOff>4165200</xdr:colOff>
      <xdr:row>6</xdr:row>
      <xdr:rowOff>228240</xdr:rowOff>
    </xdr:to>
    <xdr:pic>
      <xdr:nvPicPr>
        <xdr:cNvPr id="3" name="Picture 2" descr="CRlogo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880" y="190440"/>
          <a:ext cx="4330420" cy="13332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lehayim.ch" TargetMode="External"/><Relationship Id="rId2" Type="http://schemas.openxmlformats.org/officeDocument/2006/relationships/hyperlink" Target="http://www.lehayim.ch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AML271"/>
  <sheetViews>
    <sheetView tabSelected="1" topLeftCell="A18" workbookViewId="0">
      <selection activeCell="B39" sqref="B39"/>
    </sheetView>
  </sheetViews>
  <sheetFormatPr baseColWidth="10" defaultColWidth="8.7109375" defaultRowHeight="17"/>
  <cols>
    <col min="1" max="1" width="6.140625" style="6" customWidth="1"/>
    <col min="2" max="2" width="72.85546875" style="6" customWidth="1"/>
    <col min="3" max="3" width="13.140625" style="138" customWidth="1"/>
    <col min="4" max="4" width="13.5703125" style="142" customWidth="1"/>
    <col min="5" max="5" width="52.5703125" style="6" customWidth="1"/>
    <col min="6" max="6" width="8.140625" style="6" customWidth="1"/>
    <col min="7" max="7" width="10.5703125" style="6" customWidth="1"/>
    <col min="8" max="8" width="12.7109375" style="6" customWidth="1"/>
    <col min="9" max="9" width="12.5703125" style="6" customWidth="1"/>
    <col min="10" max="10" width="14.7109375" style="38" customWidth="1"/>
    <col min="11" max="11" width="13.7109375" style="6" customWidth="1"/>
    <col min="12" max="12" width="11.5703125" style="6" customWidth="1"/>
    <col min="13" max="13" width="15" style="6" customWidth="1"/>
    <col min="14" max="14" width="12.85546875" style="6" customWidth="1"/>
    <col min="15" max="1026" width="8.7109375" style="6"/>
    <col min="1027" max="16384" width="8.7109375" style="7"/>
  </cols>
  <sheetData>
    <row r="2" spans="1:13">
      <c r="G2" s="3" t="s">
        <v>221</v>
      </c>
      <c r="H2" s="174"/>
      <c r="I2" s="174"/>
      <c r="J2" s="174"/>
    </row>
    <row r="3" spans="1:13">
      <c r="G3" s="3" t="s">
        <v>238</v>
      </c>
      <c r="H3" s="174"/>
      <c r="I3" s="174"/>
      <c r="J3" s="174"/>
    </row>
    <row r="4" spans="1:13">
      <c r="G4" s="3" t="s">
        <v>306</v>
      </c>
      <c r="H4" s="174"/>
      <c r="I4" s="174"/>
      <c r="J4" s="174"/>
    </row>
    <row r="5" spans="1:13">
      <c r="G5" s="3" t="s">
        <v>129</v>
      </c>
      <c r="H5" s="174"/>
      <c r="I5" s="174"/>
      <c r="J5" s="174"/>
    </row>
    <row r="6" spans="1:13">
      <c r="G6" s="3" t="s">
        <v>218</v>
      </c>
      <c r="H6" s="174"/>
      <c r="I6" s="174"/>
      <c r="J6" s="174"/>
    </row>
    <row r="7" spans="1:13" ht="31" customHeight="1">
      <c r="G7" s="3" t="s">
        <v>219</v>
      </c>
      <c r="H7" s="174"/>
      <c r="I7" s="174"/>
      <c r="J7" s="174"/>
    </row>
    <row r="8" spans="1:13">
      <c r="B8" s="6" t="s">
        <v>220</v>
      </c>
      <c r="E8" s="6" t="s">
        <v>474</v>
      </c>
      <c r="G8" s="3" t="s">
        <v>475</v>
      </c>
      <c r="H8" s="174"/>
      <c r="I8" s="174"/>
      <c r="J8" s="174"/>
    </row>
    <row r="9" spans="1:13">
      <c r="B9" s="6" t="s">
        <v>195</v>
      </c>
      <c r="E9" s="6" t="s">
        <v>196</v>
      </c>
      <c r="G9" s="3" t="s">
        <v>96</v>
      </c>
      <c r="H9" s="175"/>
      <c r="I9" s="175"/>
      <c r="J9" s="175"/>
    </row>
    <row r="10" spans="1:13">
      <c r="B10" s="6" t="s">
        <v>97</v>
      </c>
      <c r="G10" s="76"/>
      <c r="H10" s="8" t="s">
        <v>69</v>
      </c>
      <c r="I10" s="9" t="s">
        <v>375</v>
      </c>
      <c r="J10" s="78" t="s">
        <v>376</v>
      </c>
      <c r="K10" s="10" t="s">
        <v>159</v>
      </c>
      <c r="L10" s="6" t="s">
        <v>160</v>
      </c>
    </row>
    <row r="11" spans="1:13">
      <c r="B11" s="6" t="s">
        <v>377</v>
      </c>
      <c r="E11" s="50" t="s">
        <v>418</v>
      </c>
      <c r="F11" s="51" t="s">
        <v>378</v>
      </c>
      <c r="G11" s="11" t="s">
        <v>379</v>
      </c>
      <c r="H11" s="165"/>
      <c r="I11" s="12"/>
      <c r="J11" s="163"/>
      <c r="K11" s="13"/>
      <c r="L11" s="164"/>
    </row>
    <row r="12" spans="1:13">
      <c r="F12" s="52" t="s">
        <v>540</v>
      </c>
      <c r="G12" s="15" t="s">
        <v>148</v>
      </c>
      <c r="H12" s="14"/>
      <c r="I12" s="165"/>
      <c r="J12" s="79"/>
      <c r="K12" s="166"/>
      <c r="L12" s="16"/>
    </row>
    <row r="13" spans="1:13">
      <c r="E13" s="17"/>
    </row>
    <row r="14" spans="1:13">
      <c r="A14" s="18"/>
      <c r="B14" s="17" t="s">
        <v>295</v>
      </c>
      <c r="C14" s="17"/>
      <c r="E14" s="17"/>
      <c r="G14" s="6" t="s">
        <v>424</v>
      </c>
      <c r="H14" s="8"/>
    </row>
    <row r="15" spans="1:13">
      <c r="A15" s="18"/>
      <c r="B15" s="17" t="s">
        <v>408</v>
      </c>
      <c r="C15" s="17"/>
      <c r="M15" s="53"/>
    </row>
    <row r="16" spans="1:13" ht="51">
      <c r="A16" s="19" t="s">
        <v>309</v>
      </c>
      <c r="B16" s="3" t="s">
        <v>410</v>
      </c>
      <c r="C16" s="3"/>
      <c r="D16" s="143"/>
      <c r="E16" s="3" t="s">
        <v>411</v>
      </c>
      <c r="F16" s="20" t="s">
        <v>296</v>
      </c>
      <c r="G16" s="11" t="s">
        <v>297</v>
      </c>
      <c r="H16" s="11" t="s">
        <v>239</v>
      </c>
      <c r="I16" s="11" t="s">
        <v>235</v>
      </c>
      <c r="J16" s="38" t="s">
        <v>72</v>
      </c>
    </row>
    <row r="17" spans="1:20" ht="28" customHeight="1">
      <c r="A17" s="21"/>
      <c r="B17" s="80" t="s">
        <v>491</v>
      </c>
      <c r="C17" s="80"/>
      <c r="D17" s="144"/>
      <c r="E17" s="54" t="s">
        <v>165</v>
      </c>
      <c r="F17" s="22"/>
      <c r="G17" s="23"/>
      <c r="H17" s="81"/>
      <c r="I17" s="81"/>
      <c r="J17" s="82"/>
      <c r="K17" s="24"/>
      <c r="L17" s="24"/>
      <c r="M17" s="24"/>
      <c r="N17" s="24" t="s">
        <v>552</v>
      </c>
      <c r="O17" s="24"/>
      <c r="P17" s="24"/>
      <c r="S17" s="24" t="s">
        <v>481</v>
      </c>
    </row>
    <row r="18" spans="1:20" ht="30" customHeight="1">
      <c r="A18" s="25"/>
      <c r="B18" s="83" t="s">
        <v>352</v>
      </c>
      <c r="C18" s="145" t="s">
        <v>5</v>
      </c>
      <c r="D18" s="145" t="s">
        <v>6</v>
      </c>
      <c r="E18" s="83" t="s">
        <v>482</v>
      </c>
      <c r="F18" s="26"/>
      <c r="G18" s="27" t="s">
        <v>297</v>
      </c>
      <c r="H18" s="27"/>
      <c r="I18" s="27"/>
      <c r="K18" s="56" t="s">
        <v>504</v>
      </c>
      <c r="L18" s="28"/>
    </row>
    <row r="19" spans="1:20" ht="30" customHeight="1">
      <c r="A19" s="57"/>
      <c r="B19" s="114" t="s">
        <v>321</v>
      </c>
      <c r="C19" s="149" t="s">
        <v>2</v>
      </c>
      <c r="D19" s="152" t="s">
        <v>8</v>
      </c>
      <c r="E19" s="59" t="s">
        <v>363</v>
      </c>
      <c r="F19" s="3">
        <v>600</v>
      </c>
      <c r="G19" s="60">
        <v>99.9</v>
      </c>
      <c r="H19" s="84">
        <f t="shared" ref="H19:H45" si="0">F19/1000*A19</f>
        <v>0</v>
      </c>
      <c r="I19" s="29">
        <f>H19*G19</f>
        <v>0</v>
      </c>
      <c r="J19" s="38" t="s">
        <v>240</v>
      </c>
      <c r="K19" s="120"/>
      <c r="L19" s="35" t="s">
        <v>317</v>
      </c>
      <c r="N19" s="6" t="s">
        <v>161</v>
      </c>
      <c r="O19" s="7"/>
      <c r="P19" s="7"/>
      <c r="S19" s="6" t="s">
        <v>481</v>
      </c>
    </row>
    <row r="20" spans="1:20" ht="30" customHeight="1">
      <c r="A20" s="57"/>
      <c r="B20" s="114" t="s">
        <v>322</v>
      </c>
      <c r="C20" s="149" t="s">
        <v>2</v>
      </c>
      <c r="D20" s="152" t="s">
        <v>8</v>
      </c>
      <c r="E20" s="59" t="s">
        <v>365</v>
      </c>
      <c r="F20" s="3">
        <v>700</v>
      </c>
      <c r="G20" s="60">
        <v>99.9</v>
      </c>
      <c r="H20" s="84">
        <f t="shared" si="0"/>
        <v>0</v>
      </c>
      <c r="I20" s="29">
        <f t="shared" ref="I20:I45" si="1">H20*G20</f>
        <v>0</v>
      </c>
      <c r="J20" s="38" t="s">
        <v>240</v>
      </c>
      <c r="K20" s="120"/>
      <c r="L20" s="35" t="s">
        <v>317</v>
      </c>
      <c r="N20" s="6" t="s">
        <v>161</v>
      </c>
      <c r="O20" s="7"/>
      <c r="P20" s="7"/>
      <c r="S20" s="6" t="s">
        <v>481</v>
      </c>
    </row>
    <row r="21" spans="1:20" ht="30" customHeight="1">
      <c r="A21" s="57"/>
      <c r="B21" s="114" t="s">
        <v>98</v>
      </c>
      <c r="C21" s="149" t="s">
        <v>2</v>
      </c>
      <c r="D21" s="152" t="s">
        <v>8</v>
      </c>
      <c r="E21" s="59" t="s">
        <v>203</v>
      </c>
      <c r="F21" s="3">
        <v>300</v>
      </c>
      <c r="G21" s="60">
        <v>79.900000000000006</v>
      </c>
      <c r="H21" s="84">
        <f t="shared" si="0"/>
        <v>0</v>
      </c>
      <c r="I21" s="29">
        <f t="shared" si="1"/>
        <v>0</v>
      </c>
      <c r="J21" s="38" t="s">
        <v>240</v>
      </c>
      <c r="K21" s="120"/>
      <c r="L21" s="35" t="s">
        <v>317</v>
      </c>
      <c r="N21" s="6" t="s">
        <v>161</v>
      </c>
      <c r="O21" s="7"/>
      <c r="P21" s="7"/>
      <c r="Q21" s="6" t="s">
        <v>226</v>
      </c>
      <c r="S21" s="6" t="s">
        <v>481</v>
      </c>
    </row>
    <row r="22" spans="1:20" ht="30" customHeight="1">
      <c r="A22" s="57"/>
      <c r="B22" s="58" t="s">
        <v>51</v>
      </c>
      <c r="C22" s="149" t="s">
        <v>2</v>
      </c>
      <c r="D22" s="152" t="s">
        <v>8</v>
      </c>
      <c r="E22" s="59" t="s">
        <v>359</v>
      </c>
      <c r="F22" s="3">
        <v>750</v>
      </c>
      <c r="G22" s="60">
        <v>49.9</v>
      </c>
      <c r="H22" s="84">
        <f t="shared" si="0"/>
        <v>0</v>
      </c>
      <c r="I22" s="29">
        <f t="shared" si="1"/>
        <v>0</v>
      </c>
      <c r="J22" s="38" t="s">
        <v>240</v>
      </c>
      <c r="K22" s="120"/>
      <c r="L22" s="35" t="s">
        <v>317</v>
      </c>
      <c r="N22" s="6" t="s">
        <v>161</v>
      </c>
      <c r="O22" s="7"/>
      <c r="P22" s="7"/>
      <c r="Q22" s="6" t="s">
        <v>226</v>
      </c>
      <c r="S22" s="6" t="s">
        <v>481</v>
      </c>
    </row>
    <row r="23" spans="1:20" ht="30" customHeight="1">
      <c r="A23" s="57"/>
      <c r="B23" s="58" t="s">
        <v>392</v>
      </c>
      <c r="C23" s="149" t="s">
        <v>2</v>
      </c>
      <c r="D23" s="152" t="s">
        <v>8</v>
      </c>
      <c r="E23" s="59" t="s">
        <v>347</v>
      </c>
      <c r="F23" s="3">
        <v>300</v>
      </c>
      <c r="G23" s="60">
        <v>42.9</v>
      </c>
      <c r="H23" s="84">
        <f t="shared" si="0"/>
        <v>0</v>
      </c>
      <c r="I23" s="29">
        <f t="shared" si="1"/>
        <v>0</v>
      </c>
      <c r="J23" s="38" t="s">
        <v>240</v>
      </c>
      <c r="K23" s="120"/>
      <c r="L23" s="35" t="s">
        <v>317</v>
      </c>
      <c r="N23" s="6" t="s">
        <v>161</v>
      </c>
      <c r="O23" s="7"/>
      <c r="P23" s="7"/>
      <c r="Q23" s="6" t="s">
        <v>226</v>
      </c>
      <c r="S23" s="6" t="s">
        <v>481</v>
      </c>
    </row>
    <row r="24" spans="1:20" ht="30" customHeight="1">
      <c r="A24" s="57"/>
      <c r="B24" s="31" t="s">
        <v>315</v>
      </c>
      <c r="C24" s="149" t="s">
        <v>2</v>
      </c>
      <c r="D24" s="152" t="s">
        <v>8</v>
      </c>
      <c r="E24" s="59" t="s">
        <v>348</v>
      </c>
      <c r="F24" s="3">
        <v>600</v>
      </c>
      <c r="G24" s="60">
        <v>59.9</v>
      </c>
      <c r="H24" s="84">
        <f t="shared" si="0"/>
        <v>0</v>
      </c>
      <c r="I24" s="29">
        <f t="shared" si="1"/>
        <v>0</v>
      </c>
      <c r="J24" s="38" t="s">
        <v>240</v>
      </c>
      <c r="K24" s="120"/>
      <c r="L24" s="35" t="s">
        <v>317</v>
      </c>
      <c r="N24" s="168" t="s">
        <v>366</v>
      </c>
      <c r="O24" s="168"/>
      <c r="P24" s="168"/>
      <c r="S24" s="6" t="s">
        <v>481</v>
      </c>
    </row>
    <row r="25" spans="1:20" ht="30" customHeight="1">
      <c r="A25" s="57"/>
      <c r="B25" s="3" t="s">
        <v>541</v>
      </c>
      <c r="C25" s="149" t="s">
        <v>2</v>
      </c>
      <c r="D25" s="152" t="s">
        <v>8</v>
      </c>
      <c r="E25" s="59" t="s">
        <v>367</v>
      </c>
      <c r="F25" s="3">
        <v>900</v>
      </c>
      <c r="G25" s="60">
        <v>42.9</v>
      </c>
      <c r="H25" s="84">
        <f t="shared" si="0"/>
        <v>0</v>
      </c>
      <c r="I25" s="29">
        <f t="shared" si="1"/>
        <v>0</v>
      </c>
      <c r="J25" s="38" t="s">
        <v>240</v>
      </c>
      <c r="K25" s="120"/>
      <c r="L25" s="35" t="s">
        <v>317</v>
      </c>
      <c r="N25" s="168" t="s">
        <v>366</v>
      </c>
      <c r="O25" s="168"/>
      <c r="P25" s="168"/>
      <c r="S25" s="6" t="s">
        <v>481</v>
      </c>
    </row>
    <row r="26" spans="1:20" ht="25" customHeight="1">
      <c r="A26" s="57"/>
      <c r="B26" s="92" t="s">
        <v>172</v>
      </c>
      <c r="C26" s="149" t="s">
        <v>2</v>
      </c>
      <c r="D26" s="152" t="s">
        <v>8</v>
      </c>
      <c r="E26" s="59" t="s">
        <v>167</v>
      </c>
      <c r="F26" s="3">
        <v>200</v>
      </c>
      <c r="G26" s="60">
        <v>49.9</v>
      </c>
      <c r="H26" s="84">
        <f t="shared" si="0"/>
        <v>0</v>
      </c>
      <c r="I26" s="29">
        <f t="shared" si="1"/>
        <v>0</v>
      </c>
      <c r="J26" s="38" t="s">
        <v>168</v>
      </c>
      <c r="K26" s="32"/>
      <c r="L26" s="35" t="s">
        <v>317</v>
      </c>
      <c r="N26" s="6" t="s">
        <v>366</v>
      </c>
      <c r="S26" s="6" t="s">
        <v>481</v>
      </c>
    </row>
    <row r="27" spans="1:20" ht="26" customHeight="1">
      <c r="A27" s="57"/>
      <c r="B27" s="3" t="s">
        <v>137</v>
      </c>
      <c r="C27" s="149" t="s">
        <v>2</v>
      </c>
      <c r="D27" s="140" t="s">
        <v>7</v>
      </c>
      <c r="E27" s="62" t="s">
        <v>284</v>
      </c>
      <c r="F27" s="3">
        <v>800</v>
      </c>
      <c r="G27" s="60">
        <v>45.9</v>
      </c>
      <c r="H27" s="84">
        <f t="shared" si="0"/>
        <v>0</v>
      </c>
      <c r="I27" s="29">
        <f t="shared" si="1"/>
        <v>0</v>
      </c>
      <c r="J27" s="38" t="s">
        <v>285</v>
      </c>
      <c r="K27" s="32"/>
      <c r="L27" s="35" t="s">
        <v>317</v>
      </c>
      <c r="N27" s="169" t="s">
        <v>54</v>
      </c>
      <c r="O27" s="169"/>
      <c r="P27" s="169"/>
      <c r="S27" s="168" t="s">
        <v>481</v>
      </c>
      <c r="T27" s="168"/>
    </row>
    <row r="28" spans="1:20" ht="25" customHeight="1">
      <c r="A28" s="57"/>
      <c r="B28" s="3" t="s">
        <v>393</v>
      </c>
      <c r="C28" s="149" t="s">
        <v>2</v>
      </c>
      <c r="D28" s="140" t="s">
        <v>7</v>
      </c>
      <c r="E28" s="59" t="s">
        <v>394</v>
      </c>
      <c r="F28" s="3">
        <v>500</v>
      </c>
      <c r="G28" s="60">
        <v>39.9</v>
      </c>
      <c r="H28" s="84">
        <f t="shared" si="0"/>
        <v>0</v>
      </c>
      <c r="I28" s="29">
        <f t="shared" si="1"/>
        <v>0</v>
      </c>
      <c r="J28" s="38" t="s">
        <v>240</v>
      </c>
      <c r="K28" s="32"/>
      <c r="L28" s="35" t="s">
        <v>317</v>
      </c>
      <c r="N28" s="169" t="s">
        <v>54</v>
      </c>
      <c r="O28" s="169"/>
      <c r="P28" s="169"/>
      <c r="S28" s="6" t="s">
        <v>481</v>
      </c>
    </row>
    <row r="29" spans="1:20" ht="25" customHeight="1">
      <c r="A29" s="57"/>
      <c r="B29" s="3" t="s">
        <v>213</v>
      </c>
      <c r="C29" s="149" t="s">
        <v>2</v>
      </c>
      <c r="D29" s="140" t="s">
        <v>7</v>
      </c>
      <c r="E29" s="59" t="s">
        <v>440</v>
      </c>
      <c r="F29" s="3">
        <v>500</v>
      </c>
      <c r="G29" s="60">
        <v>36.9</v>
      </c>
      <c r="H29" s="84">
        <f t="shared" si="0"/>
        <v>0</v>
      </c>
      <c r="I29" s="29">
        <f t="shared" si="1"/>
        <v>0</v>
      </c>
      <c r="J29" s="38" t="s">
        <v>240</v>
      </c>
      <c r="K29" s="32"/>
      <c r="L29" s="35" t="s">
        <v>317</v>
      </c>
      <c r="N29" s="169" t="s">
        <v>54</v>
      </c>
      <c r="O29" s="169"/>
      <c r="P29" s="169"/>
      <c r="S29" s="6" t="s">
        <v>481</v>
      </c>
    </row>
    <row r="30" spans="1:20" ht="30" customHeight="1">
      <c r="A30" s="57"/>
      <c r="B30" s="1" t="s">
        <v>269</v>
      </c>
      <c r="C30" s="149" t="s">
        <v>2</v>
      </c>
      <c r="D30" s="152" t="s">
        <v>8</v>
      </c>
      <c r="E30" s="59" t="s">
        <v>353</v>
      </c>
      <c r="F30" s="3">
        <v>400</v>
      </c>
      <c r="G30" s="60">
        <v>36.9</v>
      </c>
      <c r="H30" s="84">
        <f t="shared" si="0"/>
        <v>0</v>
      </c>
      <c r="I30" s="29">
        <f t="shared" si="1"/>
        <v>0</v>
      </c>
      <c r="J30" s="38" t="s">
        <v>240</v>
      </c>
      <c r="K30" s="32"/>
      <c r="L30" s="35" t="s">
        <v>317</v>
      </c>
      <c r="N30" s="6" t="s">
        <v>366</v>
      </c>
      <c r="S30" s="6" t="s">
        <v>481</v>
      </c>
    </row>
    <row r="31" spans="1:20" ht="30" customHeight="1">
      <c r="A31" s="57"/>
      <c r="B31" s="1" t="s">
        <v>384</v>
      </c>
      <c r="C31" s="149" t="s">
        <v>2</v>
      </c>
      <c r="D31" s="152" t="s">
        <v>8</v>
      </c>
      <c r="E31" s="59" t="s">
        <v>362</v>
      </c>
      <c r="F31" s="3">
        <v>400</v>
      </c>
      <c r="G31" s="60">
        <v>39.9</v>
      </c>
      <c r="H31" s="84">
        <f t="shared" si="0"/>
        <v>0</v>
      </c>
      <c r="I31" s="29">
        <f t="shared" si="1"/>
        <v>0</v>
      </c>
      <c r="J31" s="38" t="s">
        <v>240</v>
      </c>
      <c r="K31" s="32"/>
      <c r="L31" s="35" t="s">
        <v>317</v>
      </c>
      <c r="N31" s="168" t="s">
        <v>366</v>
      </c>
      <c r="O31" s="168"/>
      <c r="P31" s="168"/>
      <c r="S31" s="6" t="s">
        <v>481</v>
      </c>
    </row>
    <row r="32" spans="1:20" ht="30" customHeight="1">
      <c r="A32" s="57"/>
      <c r="B32" s="141" t="s">
        <v>141</v>
      </c>
      <c r="C32" s="149" t="s">
        <v>2</v>
      </c>
      <c r="D32" s="152" t="s">
        <v>8</v>
      </c>
      <c r="E32" s="59" t="s">
        <v>483</v>
      </c>
      <c r="F32" s="3">
        <v>300</v>
      </c>
      <c r="G32" s="60">
        <v>35.9</v>
      </c>
      <c r="H32" s="84">
        <f t="shared" si="0"/>
        <v>0</v>
      </c>
      <c r="I32" s="29">
        <f t="shared" si="1"/>
        <v>0</v>
      </c>
      <c r="J32" s="38" t="s">
        <v>503</v>
      </c>
      <c r="K32" s="32"/>
      <c r="L32" s="35" t="s">
        <v>317</v>
      </c>
      <c r="N32" s="6" t="s">
        <v>366</v>
      </c>
      <c r="S32" s="6" t="s">
        <v>481</v>
      </c>
    </row>
    <row r="33" spans="1:1026" ht="29" customHeight="1">
      <c r="A33" s="57"/>
      <c r="B33" s="3" t="s">
        <v>77</v>
      </c>
      <c r="C33" s="150" t="s">
        <v>45</v>
      </c>
      <c r="D33" s="152" t="s">
        <v>8</v>
      </c>
      <c r="E33" s="59" t="s">
        <v>509</v>
      </c>
      <c r="F33" s="3">
        <v>800</v>
      </c>
      <c r="G33" s="60">
        <v>35.9</v>
      </c>
      <c r="H33" s="84">
        <f t="shared" si="0"/>
        <v>0</v>
      </c>
      <c r="I33" s="29">
        <f t="shared" si="1"/>
        <v>0</v>
      </c>
      <c r="J33" s="38" t="s">
        <v>240</v>
      </c>
      <c r="K33" s="32"/>
      <c r="L33" s="35" t="s">
        <v>317</v>
      </c>
      <c r="N33" s="168" t="s">
        <v>366</v>
      </c>
      <c r="O33" s="168"/>
      <c r="P33" s="168"/>
      <c r="S33" s="136" t="s">
        <v>64</v>
      </c>
    </row>
    <row r="34" spans="1:1026" ht="28" customHeight="1">
      <c r="A34" s="57"/>
      <c r="B34" s="3" t="s">
        <v>479</v>
      </c>
      <c r="C34" s="149" t="s">
        <v>2</v>
      </c>
      <c r="D34" s="140" t="s">
        <v>41</v>
      </c>
      <c r="E34" s="59" t="s">
        <v>214</v>
      </c>
      <c r="F34" s="3">
        <v>1200</v>
      </c>
      <c r="G34" s="60">
        <v>35.9</v>
      </c>
      <c r="H34" s="84">
        <f t="shared" si="0"/>
        <v>0</v>
      </c>
      <c r="I34" s="29">
        <f t="shared" si="1"/>
        <v>0</v>
      </c>
      <c r="J34" s="38" t="s">
        <v>285</v>
      </c>
      <c r="K34" s="32"/>
      <c r="L34" s="35" t="s">
        <v>317</v>
      </c>
      <c r="N34" s="169" t="s">
        <v>54</v>
      </c>
      <c r="O34" s="169"/>
      <c r="P34" s="169"/>
      <c r="S34" s="6" t="s">
        <v>481</v>
      </c>
    </row>
    <row r="35" spans="1:1026" ht="28" customHeight="1">
      <c r="A35" s="57"/>
      <c r="B35" s="2" t="s">
        <v>215</v>
      </c>
      <c r="C35" s="149" t="s">
        <v>2</v>
      </c>
      <c r="D35" s="153" t="s">
        <v>4</v>
      </c>
      <c r="E35" s="59" t="s">
        <v>216</v>
      </c>
      <c r="F35" s="3">
        <v>400</v>
      </c>
      <c r="G35" s="60">
        <v>35.9</v>
      </c>
      <c r="H35" s="84">
        <f t="shared" si="0"/>
        <v>0</v>
      </c>
      <c r="I35" s="29">
        <f t="shared" si="1"/>
        <v>0</v>
      </c>
      <c r="J35" s="119" t="s">
        <v>106</v>
      </c>
      <c r="K35" s="119"/>
      <c r="L35" s="35" t="s">
        <v>317</v>
      </c>
      <c r="N35" s="168" t="s">
        <v>366</v>
      </c>
      <c r="O35" s="168"/>
      <c r="P35" s="168"/>
      <c r="S35" s="6" t="s">
        <v>481</v>
      </c>
    </row>
    <row r="36" spans="1:1026" ht="28" customHeight="1">
      <c r="A36" s="57"/>
      <c r="B36" s="3" t="s">
        <v>44</v>
      </c>
      <c r="C36" s="149" t="s">
        <v>2</v>
      </c>
      <c r="D36" s="140" t="s">
        <v>41</v>
      </c>
      <c r="E36" s="59" t="s">
        <v>120</v>
      </c>
      <c r="F36" s="3">
        <v>800</v>
      </c>
      <c r="G36" s="60">
        <v>35.9</v>
      </c>
      <c r="H36" s="147">
        <f>F36/1000*A36</f>
        <v>0</v>
      </c>
      <c r="I36" s="29">
        <f t="shared" si="1"/>
        <v>0</v>
      </c>
      <c r="J36" s="137" t="s">
        <v>121</v>
      </c>
      <c r="K36" s="32"/>
      <c r="L36" s="148" t="s">
        <v>317</v>
      </c>
      <c r="M36" s="138"/>
      <c r="N36" s="169" t="s">
        <v>54</v>
      </c>
      <c r="O36" s="169"/>
      <c r="P36" s="169"/>
      <c r="Q36" s="138"/>
      <c r="R36" s="138"/>
      <c r="S36" s="171" t="s">
        <v>481</v>
      </c>
      <c r="T36" s="171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FS36" s="138"/>
      <c r="FT36" s="138"/>
      <c r="FU36" s="138"/>
      <c r="FV36" s="138"/>
      <c r="FW36" s="138"/>
      <c r="FX36" s="138"/>
      <c r="FY36" s="138"/>
      <c r="FZ36" s="138"/>
      <c r="GA36" s="138"/>
      <c r="GB36" s="138"/>
      <c r="GC36" s="138"/>
      <c r="GD36" s="138"/>
      <c r="GE36" s="138"/>
      <c r="GF36" s="138"/>
      <c r="GG36" s="138"/>
      <c r="GH36" s="138"/>
      <c r="GI36" s="138"/>
      <c r="GJ36" s="138"/>
      <c r="GK36" s="138"/>
      <c r="GL36" s="138"/>
      <c r="GM36" s="138"/>
      <c r="GN36" s="138"/>
      <c r="GO36" s="138"/>
      <c r="GP36" s="138"/>
      <c r="GQ36" s="138"/>
      <c r="GR36" s="138"/>
      <c r="GS36" s="138"/>
      <c r="GT36" s="138"/>
      <c r="GU36" s="138"/>
      <c r="GV36" s="138"/>
      <c r="GW36" s="138"/>
      <c r="GX36" s="138"/>
      <c r="GY36" s="138"/>
      <c r="GZ36" s="138"/>
      <c r="HA36" s="138"/>
      <c r="HB36" s="138"/>
      <c r="HC36" s="138"/>
      <c r="HD36" s="138"/>
      <c r="HE36" s="138"/>
      <c r="HF36" s="138"/>
      <c r="HG36" s="138"/>
      <c r="HH36" s="138"/>
      <c r="HI36" s="138"/>
      <c r="HJ36" s="138"/>
      <c r="HK36" s="138"/>
      <c r="HL36" s="138"/>
      <c r="HM36" s="138"/>
      <c r="HN36" s="138"/>
      <c r="HO36" s="138"/>
      <c r="HP36" s="138"/>
      <c r="HQ36" s="138"/>
      <c r="HR36" s="138"/>
      <c r="HS36" s="138"/>
      <c r="HT36" s="138"/>
      <c r="HU36" s="138"/>
      <c r="HV36" s="138"/>
      <c r="HW36" s="138"/>
      <c r="HX36" s="138"/>
      <c r="HY36" s="138"/>
      <c r="HZ36" s="138"/>
      <c r="IA36" s="138"/>
      <c r="IB36" s="138"/>
      <c r="IC36" s="138"/>
      <c r="ID36" s="138"/>
      <c r="IE36" s="138"/>
      <c r="IF36" s="138"/>
      <c r="IG36" s="138"/>
      <c r="IH36" s="138"/>
      <c r="II36" s="138"/>
      <c r="IJ36" s="138"/>
      <c r="IK36" s="138"/>
      <c r="IL36" s="138"/>
      <c r="IM36" s="138"/>
      <c r="IN36" s="138"/>
      <c r="IO36" s="138"/>
      <c r="IP36" s="138"/>
      <c r="IQ36" s="138"/>
      <c r="IR36" s="138"/>
      <c r="IS36" s="138"/>
      <c r="IT36" s="138"/>
      <c r="IU36" s="138"/>
      <c r="IV36" s="138"/>
      <c r="IW36" s="138"/>
      <c r="IX36" s="138"/>
      <c r="IY36" s="138"/>
      <c r="IZ36" s="138"/>
      <c r="JA36" s="138"/>
      <c r="JB36" s="138"/>
      <c r="JC36" s="138"/>
      <c r="JD36" s="138"/>
      <c r="JE36" s="138"/>
      <c r="JF36" s="138"/>
      <c r="JG36" s="138"/>
      <c r="JH36" s="138"/>
      <c r="JI36" s="138"/>
      <c r="JJ36" s="138"/>
      <c r="JK36" s="138"/>
      <c r="JL36" s="138"/>
      <c r="JM36" s="138"/>
      <c r="JN36" s="138"/>
      <c r="JO36" s="138"/>
      <c r="JP36" s="138"/>
      <c r="JQ36" s="138"/>
      <c r="JR36" s="138"/>
      <c r="JS36" s="138"/>
      <c r="JT36" s="138"/>
      <c r="JU36" s="138"/>
      <c r="JV36" s="138"/>
      <c r="JW36" s="138"/>
      <c r="JX36" s="138"/>
      <c r="JY36" s="138"/>
      <c r="JZ36" s="138"/>
      <c r="KA36" s="138"/>
      <c r="KB36" s="138"/>
      <c r="KC36" s="138"/>
      <c r="KD36" s="138"/>
      <c r="KE36" s="138"/>
      <c r="KF36" s="138"/>
      <c r="KG36" s="138"/>
      <c r="KH36" s="138"/>
      <c r="KI36" s="138"/>
      <c r="KJ36" s="138"/>
      <c r="KK36" s="138"/>
      <c r="KL36" s="138"/>
      <c r="KM36" s="138"/>
      <c r="KN36" s="138"/>
      <c r="KO36" s="138"/>
      <c r="KP36" s="138"/>
      <c r="KQ36" s="138"/>
      <c r="KR36" s="138"/>
      <c r="KS36" s="138"/>
      <c r="KT36" s="138"/>
      <c r="KU36" s="138"/>
      <c r="KV36" s="138"/>
      <c r="KW36" s="138"/>
      <c r="KX36" s="138"/>
      <c r="KY36" s="138"/>
      <c r="KZ36" s="138"/>
      <c r="LA36" s="138"/>
      <c r="LB36" s="138"/>
      <c r="LC36" s="138"/>
      <c r="LD36" s="138"/>
      <c r="LE36" s="138"/>
      <c r="LF36" s="138"/>
      <c r="LG36" s="138"/>
      <c r="LH36" s="138"/>
      <c r="LI36" s="138"/>
      <c r="LJ36" s="138"/>
      <c r="LK36" s="138"/>
      <c r="LL36" s="138"/>
      <c r="LM36" s="138"/>
      <c r="LN36" s="138"/>
      <c r="LO36" s="138"/>
      <c r="LP36" s="138"/>
      <c r="LQ36" s="138"/>
      <c r="LR36" s="138"/>
      <c r="LS36" s="138"/>
      <c r="LT36" s="138"/>
      <c r="LU36" s="138"/>
      <c r="LV36" s="138"/>
      <c r="LW36" s="138"/>
      <c r="LX36" s="138"/>
      <c r="LY36" s="138"/>
      <c r="LZ36" s="138"/>
      <c r="MA36" s="138"/>
      <c r="MB36" s="138"/>
      <c r="MC36" s="138"/>
      <c r="MD36" s="138"/>
      <c r="ME36" s="138"/>
      <c r="MF36" s="138"/>
      <c r="MG36" s="138"/>
      <c r="MH36" s="138"/>
      <c r="MI36" s="138"/>
      <c r="MJ36" s="138"/>
      <c r="MK36" s="138"/>
      <c r="ML36" s="138"/>
      <c r="MM36" s="138"/>
      <c r="MN36" s="138"/>
      <c r="MO36" s="138"/>
      <c r="MP36" s="138"/>
      <c r="MQ36" s="138"/>
      <c r="MR36" s="138"/>
      <c r="MS36" s="138"/>
      <c r="MT36" s="138"/>
      <c r="MU36" s="138"/>
      <c r="MV36" s="138"/>
      <c r="MW36" s="138"/>
      <c r="MX36" s="138"/>
      <c r="MY36" s="138"/>
      <c r="MZ36" s="138"/>
      <c r="NA36" s="138"/>
      <c r="NB36" s="138"/>
      <c r="NC36" s="138"/>
      <c r="ND36" s="138"/>
      <c r="NE36" s="138"/>
      <c r="NF36" s="138"/>
      <c r="NG36" s="138"/>
      <c r="NH36" s="138"/>
      <c r="NI36" s="138"/>
      <c r="NJ36" s="138"/>
      <c r="NK36" s="138"/>
      <c r="NL36" s="138"/>
      <c r="NM36" s="138"/>
      <c r="NN36" s="138"/>
      <c r="NO36" s="138"/>
      <c r="NP36" s="138"/>
      <c r="NQ36" s="138"/>
      <c r="NR36" s="138"/>
      <c r="NS36" s="138"/>
      <c r="NT36" s="138"/>
      <c r="NU36" s="138"/>
      <c r="NV36" s="138"/>
      <c r="NW36" s="138"/>
      <c r="NX36" s="138"/>
      <c r="NY36" s="138"/>
      <c r="NZ36" s="138"/>
      <c r="OA36" s="138"/>
      <c r="OB36" s="138"/>
      <c r="OC36" s="138"/>
      <c r="OD36" s="138"/>
      <c r="OE36" s="138"/>
      <c r="OF36" s="138"/>
      <c r="OG36" s="138"/>
      <c r="OH36" s="138"/>
      <c r="OI36" s="138"/>
      <c r="OJ36" s="138"/>
      <c r="OK36" s="138"/>
      <c r="OL36" s="138"/>
      <c r="OM36" s="138"/>
      <c r="ON36" s="138"/>
      <c r="OO36" s="138"/>
      <c r="OP36" s="138"/>
      <c r="OQ36" s="138"/>
      <c r="OR36" s="138"/>
      <c r="OS36" s="138"/>
      <c r="OT36" s="138"/>
      <c r="OU36" s="138"/>
      <c r="OV36" s="138"/>
      <c r="OW36" s="138"/>
      <c r="OX36" s="138"/>
      <c r="OY36" s="138"/>
      <c r="OZ36" s="138"/>
      <c r="PA36" s="138"/>
      <c r="PB36" s="138"/>
      <c r="PC36" s="138"/>
      <c r="PD36" s="138"/>
      <c r="PE36" s="138"/>
      <c r="PF36" s="138"/>
      <c r="PG36" s="138"/>
      <c r="PH36" s="138"/>
      <c r="PI36" s="138"/>
      <c r="PJ36" s="138"/>
      <c r="PK36" s="138"/>
      <c r="PL36" s="138"/>
      <c r="PM36" s="138"/>
      <c r="PN36" s="138"/>
      <c r="PO36" s="138"/>
      <c r="PP36" s="138"/>
      <c r="PQ36" s="138"/>
      <c r="PR36" s="138"/>
      <c r="PS36" s="138"/>
      <c r="PT36" s="138"/>
      <c r="PU36" s="138"/>
      <c r="PV36" s="138"/>
      <c r="PW36" s="138"/>
      <c r="PX36" s="138"/>
      <c r="PY36" s="138"/>
      <c r="PZ36" s="138"/>
      <c r="QA36" s="138"/>
      <c r="QB36" s="138"/>
      <c r="QC36" s="138"/>
      <c r="QD36" s="138"/>
      <c r="QE36" s="138"/>
      <c r="QF36" s="138"/>
      <c r="QG36" s="138"/>
      <c r="QH36" s="138"/>
      <c r="QI36" s="138"/>
      <c r="QJ36" s="138"/>
      <c r="QK36" s="138"/>
      <c r="QL36" s="138"/>
      <c r="QM36" s="138"/>
      <c r="QN36" s="138"/>
      <c r="QO36" s="138"/>
      <c r="QP36" s="138"/>
      <c r="QQ36" s="138"/>
      <c r="QR36" s="138"/>
      <c r="QS36" s="138"/>
      <c r="QT36" s="138"/>
      <c r="QU36" s="138"/>
      <c r="QV36" s="138"/>
      <c r="QW36" s="138"/>
      <c r="QX36" s="138"/>
      <c r="QY36" s="138"/>
      <c r="QZ36" s="138"/>
      <c r="RA36" s="138"/>
      <c r="RB36" s="138"/>
      <c r="RC36" s="138"/>
      <c r="RD36" s="138"/>
      <c r="RE36" s="138"/>
      <c r="RF36" s="138"/>
      <c r="RG36" s="138"/>
      <c r="RH36" s="138"/>
      <c r="RI36" s="138"/>
      <c r="RJ36" s="138"/>
      <c r="RK36" s="138"/>
      <c r="RL36" s="138"/>
      <c r="RM36" s="138"/>
      <c r="RN36" s="138"/>
      <c r="RO36" s="138"/>
      <c r="RP36" s="138"/>
      <c r="RQ36" s="138"/>
      <c r="RR36" s="138"/>
      <c r="RS36" s="138"/>
      <c r="RT36" s="138"/>
      <c r="RU36" s="138"/>
      <c r="RV36" s="138"/>
      <c r="RW36" s="138"/>
      <c r="RX36" s="138"/>
      <c r="RY36" s="138"/>
      <c r="RZ36" s="138"/>
      <c r="SA36" s="138"/>
      <c r="SB36" s="138"/>
      <c r="SC36" s="138"/>
      <c r="SD36" s="138"/>
      <c r="SE36" s="138"/>
      <c r="SF36" s="138"/>
      <c r="SG36" s="138"/>
      <c r="SH36" s="138"/>
      <c r="SI36" s="138"/>
      <c r="SJ36" s="138"/>
      <c r="SK36" s="138"/>
      <c r="SL36" s="138"/>
      <c r="SM36" s="138"/>
      <c r="SN36" s="138"/>
      <c r="SO36" s="138"/>
      <c r="SP36" s="138"/>
      <c r="SQ36" s="138"/>
      <c r="SR36" s="138"/>
      <c r="SS36" s="138"/>
      <c r="ST36" s="138"/>
      <c r="SU36" s="138"/>
      <c r="SV36" s="138"/>
      <c r="SW36" s="138"/>
      <c r="SX36" s="138"/>
      <c r="SY36" s="138"/>
      <c r="SZ36" s="138"/>
      <c r="TA36" s="138"/>
      <c r="TB36" s="138"/>
      <c r="TC36" s="138"/>
      <c r="TD36" s="138"/>
      <c r="TE36" s="138"/>
      <c r="TF36" s="138"/>
      <c r="TG36" s="138"/>
      <c r="TH36" s="138"/>
      <c r="TI36" s="138"/>
      <c r="TJ36" s="138"/>
      <c r="TK36" s="138"/>
      <c r="TL36" s="138"/>
      <c r="TM36" s="138"/>
      <c r="TN36" s="138"/>
      <c r="TO36" s="138"/>
      <c r="TP36" s="138"/>
      <c r="TQ36" s="138"/>
      <c r="TR36" s="138"/>
      <c r="TS36" s="138"/>
      <c r="TT36" s="138"/>
      <c r="TU36" s="138"/>
      <c r="TV36" s="138"/>
      <c r="TW36" s="138"/>
      <c r="TX36" s="138"/>
      <c r="TY36" s="138"/>
      <c r="TZ36" s="138"/>
      <c r="UA36" s="138"/>
      <c r="UB36" s="138"/>
      <c r="UC36" s="138"/>
      <c r="UD36" s="138"/>
      <c r="UE36" s="138"/>
      <c r="UF36" s="138"/>
      <c r="UG36" s="138"/>
      <c r="UH36" s="138"/>
      <c r="UI36" s="138"/>
      <c r="UJ36" s="138"/>
      <c r="UK36" s="138"/>
      <c r="UL36" s="138"/>
      <c r="UM36" s="138"/>
      <c r="UN36" s="138"/>
      <c r="UO36" s="138"/>
      <c r="UP36" s="138"/>
      <c r="UQ36" s="138"/>
      <c r="UR36" s="138"/>
      <c r="US36" s="138"/>
      <c r="UT36" s="138"/>
      <c r="UU36" s="138"/>
      <c r="UV36" s="138"/>
      <c r="UW36" s="138"/>
      <c r="UX36" s="138"/>
      <c r="UY36" s="138"/>
      <c r="UZ36" s="138"/>
      <c r="VA36" s="138"/>
      <c r="VB36" s="138"/>
      <c r="VC36" s="138"/>
      <c r="VD36" s="138"/>
      <c r="VE36" s="138"/>
      <c r="VF36" s="138"/>
      <c r="VG36" s="138"/>
      <c r="VH36" s="138"/>
      <c r="VI36" s="138"/>
      <c r="VJ36" s="138"/>
      <c r="VK36" s="138"/>
      <c r="VL36" s="138"/>
      <c r="VM36" s="138"/>
      <c r="VN36" s="138"/>
      <c r="VO36" s="138"/>
      <c r="VP36" s="138"/>
      <c r="VQ36" s="138"/>
      <c r="VR36" s="138"/>
      <c r="VS36" s="138"/>
      <c r="VT36" s="138"/>
      <c r="VU36" s="138"/>
      <c r="VV36" s="138"/>
      <c r="VW36" s="138"/>
      <c r="VX36" s="138"/>
      <c r="VY36" s="138"/>
      <c r="VZ36" s="138"/>
      <c r="WA36" s="138"/>
      <c r="WB36" s="138"/>
      <c r="WC36" s="138"/>
      <c r="WD36" s="138"/>
      <c r="WE36" s="138"/>
      <c r="WF36" s="138"/>
      <c r="WG36" s="138"/>
      <c r="WH36" s="138"/>
      <c r="WI36" s="138"/>
      <c r="WJ36" s="138"/>
      <c r="WK36" s="138"/>
      <c r="WL36" s="138"/>
      <c r="WM36" s="138"/>
      <c r="WN36" s="138"/>
      <c r="WO36" s="138"/>
      <c r="WP36" s="138"/>
      <c r="WQ36" s="138"/>
      <c r="WR36" s="138"/>
      <c r="WS36" s="138"/>
      <c r="WT36" s="138"/>
      <c r="WU36" s="138"/>
      <c r="WV36" s="138"/>
      <c r="WW36" s="138"/>
      <c r="WX36" s="138"/>
      <c r="WY36" s="138"/>
      <c r="WZ36" s="138"/>
      <c r="XA36" s="138"/>
      <c r="XB36" s="138"/>
      <c r="XC36" s="138"/>
      <c r="XD36" s="138"/>
      <c r="XE36" s="138"/>
      <c r="XF36" s="138"/>
      <c r="XG36" s="138"/>
      <c r="XH36" s="138"/>
      <c r="XI36" s="138"/>
      <c r="XJ36" s="138"/>
      <c r="XK36" s="138"/>
      <c r="XL36" s="138"/>
      <c r="XM36" s="138"/>
      <c r="XN36" s="138"/>
      <c r="XO36" s="138"/>
      <c r="XP36" s="138"/>
      <c r="XQ36" s="138"/>
      <c r="XR36" s="138"/>
      <c r="XS36" s="138"/>
      <c r="XT36" s="138"/>
      <c r="XU36" s="138"/>
      <c r="XV36" s="138"/>
      <c r="XW36" s="138"/>
      <c r="XX36" s="138"/>
      <c r="XY36" s="138"/>
      <c r="XZ36" s="138"/>
      <c r="YA36" s="138"/>
      <c r="YB36" s="138"/>
      <c r="YC36" s="138"/>
      <c r="YD36" s="138"/>
      <c r="YE36" s="138"/>
      <c r="YF36" s="138"/>
      <c r="YG36" s="138"/>
      <c r="YH36" s="138"/>
      <c r="YI36" s="138"/>
      <c r="YJ36" s="138"/>
      <c r="YK36" s="138"/>
      <c r="YL36" s="138"/>
      <c r="YM36" s="138"/>
      <c r="YN36" s="138"/>
      <c r="YO36" s="138"/>
      <c r="YP36" s="138"/>
      <c r="YQ36" s="138"/>
      <c r="YR36" s="138"/>
      <c r="YS36" s="138"/>
      <c r="YT36" s="138"/>
      <c r="YU36" s="138"/>
      <c r="YV36" s="138"/>
      <c r="YW36" s="138"/>
      <c r="YX36" s="138"/>
      <c r="YY36" s="138"/>
      <c r="YZ36" s="138"/>
      <c r="ZA36" s="138"/>
      <c r="ZB36" s="138"/>
      <c r="ZC36" s="138"/>
      <c r="ZD36" s="138"/>
      <c r="ZE36" s="138"/>
      <c r="ZF36" s="138"/>
      <c r="ZG36" s="138"/>
      <c r="ZH36" s="138"/>
      <c r="ZI36" s="138"/>
      <c r="ZJ36" s="138"/>
      <c r="ZK36" s="138"/>
      <c r="ZL36" s="138"/>
      <c r="ZM36" s="138"/>
      <c r="ZN36" s="138"/>
      <c r="ZO36" s="138"/>
      <c r="ZP36" s="138"/>
      <c r="ZQ36" s="138"/>
      <c r="ZR36" s="138"/>
      <c r="ZS36" s="138"/>
      <c r="ZT36" s="138"/>
      <c r="ZU36" s="138"/>
      <c r="ZV36" s="138"/>
      <c r="ZW36" s="138"/>
      <c r="ZX36" s="138"/>
      <c r="ZY36" s="138"/>
      <c r="ZZ36" s="138"/>
      <c r="AAA36" s="138"/>
      <c r="AAB36" s="138"/>
      <c r="AAC36" s="138"/>
      <c r="AAD36" s="138"/>
      <c r="AAE36" s="138"/>
      <c r="AAF36" s="138"/>
      <c r="AAG36" s="138"/>
      <c r="AAH36" s="138"/>
      <c r="AAI36" s="138"/>
      <c r="AAJ36" s="138"/>
      <c r="AAK36" s="138"/>
      <c r="AAL36" s="138"/>
      <c r="AAM36" s="138"/>
      <c r="AAN36" s="138"/>
      <c r="AAO36" s="138"/>
      <c r="AAP36" s="138"/>
      <c r="AAQ36" s="138"/>
      <c r="AAR36" s="138"/>
      <c r="AAS36" s="138"/>
      <c r="AAT36" s="138"/>
      <c r="AAU36" s="138"/>
      <c r="AAV36" s="138"/>
      <c r="AAW36" s="138"/>
      <c r="AAX36" s="138"/>
      <c r="AAY36" s="138"/>
      <c r="AAZ36" s="138"/>
      <c r="ABA36" s="138"/>
      <c r="ABB36" s="138"/>
      <c r="ABC36" s="138"/>
      <c r="ABD36" s="138"/>
      <c r="ABE36" s="138"/>
      <c r="ABF36" s="138"/>
      <c r="ABG36" s="138"/>
      <c r="ABH36" s="138"/>
      <c r="ABI36" s="138"/>
      <c r="ABJ36" s="138"/>
      <c r="ABK36" s="138"/>
      <c r="ABL36" s="138"/>
      <c r="ABM36" s="138"/>
      <c r="ABN36" s="138"/>
      <c r="ABO36" s="138"/>
      <c r="ABP36" s="138"/>
      <c r="ABQ36" s="138"/>
      <c r="ABR36" s="138"/>
      <c r="ABS36" s="138"/>
      <c r="ABT36" s="138"/>
      <c r="ABU36" s="138"/>
      <c r="ABV36" s="138"/>
      <c r="ABW36" s="138"/>
      <c r="ABX36" s="138"/>
      <c r="ABY36" s="138"/>
      <c r="ABZ36" s="138"/>
      <c r="ACA36" s="138"/>
      <c r="ACB36" s="138"/>
      <c r="ACC36" s="138"/>
      <c r="ACD36" s="138"/>
      <c r="ACE36" s="138"/>
      <c r="ACF36" s="138"/>
      <c r="ACG36" s="138"/>
      <c r="ACH36" s="138"/>
      <c r="ACI36" s="138"/>
      <c r="ACJ36" s="138"/>
      <c r="ACK36" s="138"/>
      <c r="ACL36" s="138"/>
      <c r="ACM36" s="138"/>
      <c r="ACN36" s="138"/>
      <c r="ACO36" s="138"/>
      <c r="ACP36" s="138"/>
      <c r="ACQ36" s="138"/>
      <c r="ACR36" s="138"/>
      <c r="ACS36" s="138"/>
      <c r="ACT36" s="138"/>
      <c r="ACU36" s="138"/>
      <c r="ACV36" s="138"/>
      <c r="ACW36" s="138"/>
      <c r="ACX36" s="138"/>
      <c r="ACY36" s="138"/>
      <c r="ACZ36" s="138"/>
      <c r="ADA36" s="138"/>
      <c r="ADB36" s="138"/>
      <c r="ADC36" s="138"/>
      <c r="ADD36" s="138"/>
      <c r="ADE36" s="138"/>
      <c r="ADF36" s="138"/>
      <c r="ADG36" s="138"/>
      <c r="ADH36" s="138"/>
      <c r="ADI36" s="138"/>
      <c r="ADJ36" s="138"/>
      <c r="ADK36" s="138"/>
      <c r="ADL36" s="138"/>
      <c r="ADM36" s="138"/>
      <c r="ADN36" s="138"/>
      <c r="ADO36" s="138"/>
      <c r="ADP36" s="138"/>
      <c r="ADQ36" s="138"/>
      <c r="ADR36" s="138"/>
      <c r="ADS36" s="138"/>
      <c r="ADT36" s="138"/>
      <c r="ADU36" s="138"/>
      <c r="ADV36" s="138"/>
      <c r="ADW36" s="138"/>
      <c r="ADX36" s="138"/>
      <c r="ADY36" s="138"/>
      <c r="ADZ36" s="138"/>
      <c r="AEA36" s="138"/>
      <c r="AEB36" s="138"/>
      <c r="AEC36" s="138"/>
      <c r="AED36" s="138"/>
      <c r="AEE36" s="138"/>
      <c r="AEF36" s="138"/>
      <c r="AEG36" s="138"/>
      <c r="AEH36" s="138"/>
      <c r="AEI36" s="138"/>
      <c r="AEJ36" s="138"/>
      <c r="AEK36" s="138"/>
      <c r="AEL36" s="138"/>
      <c r="AEM36" s="138"/>
      <c r="AEN36" s="138"/>
      <c r="AEO36" s="138"/>
      <c r="AEP36" s="138"/>
      <c r="AEQ36" s="138"/>
      <c r="AER36" s="138"/>
      <c r="AES36" s="138"/>
      <c r="AET36" s="138"/>
      <c r="AEU36" s="138"/>
      <c r="AEV36" s="138"/>
      <c r="AEW36" s="138"/>
      <c r="AEX36" s="138"/>
      <c r="AEY36" s="138"/>
      <c r="AEZ36" s="138"/>
      <c r="AFA36" s="138"/>
      <c r="AFB36" s="138"/>
      <c r="AFC36" s="138"/>
      <c r="AFD36" s="138"/>
      <c r="AFE36" s="138"/>
      <c r="AFF36" s="138"/>
      <c r="AFG36" s="138"/>
      <c r="AFH36" s="138"/>
      <c r="AFI36" s="138"/>
      <c r="AFJ36" s="138"/>
      <c r="AFK36" s="138"/>
      <c r="AFL36" s="138"/>
      <c r="AFM36" s="138"/>
      <c r="AFN36" s="138"/>
      <c r="AFO36" s="138"/>
      <c r="AFP36" s="138"/>
      <c r="AFQ36" s="138"/>
      <c r="AFR36" s="138"/>
      <c r="AFS36" s="138"/>
      <c r="AFT36" s="138"/>
      <c r="AFU36" s="138"/>
      <c r="AFV36" s="138"/>
      <c r="AFW36" s="138"/>
      <c r="AFX36" s="138"/>
      <c r="AFY36" s="138"/>
      <c r="AFZ36" s="138"/>
      <c r="AGA36" s="138"/>
      <c r="AGB36" s="138"/>
      <c r="AGC36" s="138"/>
      <c r="AGD36" s="138"/>
      <c r="AGE36" s="138"/>
      <c r="AGF36" s="138"/>
      <c r="AGG36" s="138"/>
      <c r="AGH36" s="138"/>
      <c r="AGI36" s="138"/>
      <c r="AGJ36" s="138"/>
      <c r="AGK36" s="138"/>
      <c r="AGL36" s="138"/>
      <c r="AGM36" s="138"/>
      <c r="AGN36" s="138"/>
      <c r="AGO36" s="138"/>
      <c r="AGP36" s="138"/>
      <c r="AGQ36" s="138"/>
      <c r="AGR36" s="138"/>
      <c r="AGS36" s="138"/>
      <c r="AGT36" s="138"/>
      <c r="AGU36" s="138"/>
      <c r="AGV36" s="138"/>
      <c r="AGW36" s="138"/>
      <c r="AGX36" s="138"/>
      <c r="AGY36" s="138"/>
      <c r="AGZ36" s="138"/>
      <c r="AHA36" s="138"/>
      <c r="AHB36" s="138"/>
      <c r="AHC36" s="138"/>
      <c r="AHD36" s="138"/>
      <c r="AHE36" s="138"/>
      <c r="AHF36" s="138"/>
      <c r="AHG36" s="138"/>
      <c r="AHH36" s="138"/>
      <c r="AHI36" s="138"/>
      <c r="AHJ36" s="138"/>
      <c r="AHK36" s="138"/>
      <c r="AHL36" s="138"/>
      <c r="AHM36" s="138"/>
      <c r="AHN36" s="138"/>
      <c r="AHO36" s="138"/>
      <c r="AHP36" s="138"/>
      <c r="AHQ36" s="138"/>
      <c r="AHR36" s="138"/>
      <c r="AHS36" s="138"/>
      <c r="AHT36" s="138"/>
      <c r="AHU36" s="138"/>
      <c r="AHV36" s="138"/>
      <c r="AHW36" s="138"/>
      <c r="AHX36" s="138"/>
      <c r="AHY36" s="138"/>
      <c r="AHZ36" s="138"/>
      <c r="AIA36" s="138"/>
      <c r="AIB36" s="138"/>
      <c r="AIC36" s="138"/>
      <c r="AID36" s="138"/>
      <c r="AIE36" s="138"/>
      <c r="AIF36" s="138"/>
      <c r="AIG36" s="138"/>
      <c r="AIH36" s="138"/>
      <c r="AII36" s="138"/>
      <c r="AIJ36" s="138"/>
      <c r="AIK36" s="138"/>
      <c r="AIL36" s="138"/>
      <c r="AIM36" s="138"/>
      <c r="AIN36" s="138"/>
      <c r="AIO36" s="138"/>
      <c r="AIP36" s="138"/>
      <c r="AIQ36" s="138"/>
      <c r="AIR36" s="138"/>
      <c r="AIS36" s="138"/>
      <c r="AIT36" s="138"/>
      <c r="AIU36" s="138"/>
      <c r="AIV36" s="138"/>
      <c r="AIW36" s="138"/>
      <c r="AIX36" s="138"/>
      <c r="AIY36" s="138"/>
      <c r="AIZ36" s="138"/>
      <c r="AJA36" s="138"/>
      <c r="AJB36" s="138"/>
      <c r="AJC36" s="138"/>
      <c r="AJD36" s="138"/>
      <c r="AJE36" s="138"/>
      <c r="AJF36" s="138"/>
      <c r="AJG36" s="138"/>
      <c r="AJH36" s="138"/>
      <c r="AJI36" s="138"/>
      <c r="AJJ36" s="138"/>
      <c r="AJK36" s="138"/>
      <c r="AJL36" s="138"/>
      <c r="AJM36" s="138"/>
      <c r="AJN36" s="138"/>
      <c r="AJO36" s="138"/>
      <c r="AJP36" s="138"/>
      <c r="AJQ36" s="138"/>
      <c r="AJR36" s="138"/>
      <c r="AJS36" s="138"/>
      <c r="AJT36" s="138"/>
      <c r="AJU36" s="138"/>
      <c r="AJV36" s="138"/>
      <c r="AJW36" s="138"/>
      <c r="AJX36" s="138"/>
      <c r="AJY36" s="138"/>
      <c r="AJZ36" s="138"/>
      <c r="AKA36" s="138"/>
      <c r="AKB36" s="138"/>
      <c r="AKC36" s="138"/>
      <c r="AKD36" s="138"/>
      <c r="AKE36" s="138"/>
      <c r="AKF36" s="138"/>
      <c r="AKG36" s="138"/>
      <c r="AKH36" s="138"/>
      <c r="AKI36" s="138"/>
      <c r="AKJ36" s="138"/>
      <c r="AKK36" s="138"/>
      <c r="AKL36" s="138"/>
      <c r="AKM36" s="138"/>
      <c r="AKN36" s="138"/>
      <c r="AKO36" s="138"/>
      <c r="AKP36" s="138"/>
      <c r="AKQ36" s="138"/>
      <c r="AKR36" s="138"/>
      <c r="AKS36" s="138"/>
      <c r="AKT36" s="138"/>
      <c r="AKU36" s="138"/>
      <c r="AKV36" s="138"/>
      <c r="AKW36" s="138"/>
      <c r="AKX36" s="138"/>
      <c r="AKY36" s="138"/>
      <c r="AKZ36" s="138"/>
      <c r="ALA36" s="138"/>
      <c r="ALB36" s="138"/>
      <c r="ALC36" s="138"/>
      <c r="ALD36" s="138"/>
      <c r="ALE36" s="138"/>
      <c r="ALF36" s="138"/>
      <c r="ALG36" s="138"/>
      <c r="ALH36" s="138"/>
      <c r="ALI36" s="138"/>
      <c r="ALJ36" s="138"/>
      <c r="ALK36" s="138"/>
      <c r="ALL36" s="138"/>
      <c r="ALM36" s="138"/>
      <c r="ALN36" s="138"/>
      <c r="ALO36" s="138"/>
      <c r="ALP36" s="138"/>
      <c r="ALQ36" s="138"/>
      <c r="ALR36" s="138"/>
      <c r="ALS36" s="138"/>
      <c r="ALT36" s="138"/>
      <c r="ALU36" s="138"/>
      <c r="ALV36" s="138"/>
      <c r="ALW36" s="138"/>
      <c r="ALX36" s="138"/>
      <c r="ALY36" s="138"/>
      <c r="ALZ36" s="138"/>
      <c r="AMA36" s="138"/>
      <c r="AMB36" s="138"/>
      <c r="AMC36" s="138"/>
      <c r="AMD36" s="138"/>
      <c r="AME36" s="138"/>
      <c r="AMF36" s="138"/>
      <c r="AMG36" s="138"/>
      <c r="AMH36" s="138"/>
      <c r="AMI36" s="138"/>
      <c r="AMJ36" s="138"/>
      <c r="AMK36" s="138"/>
      <c r="AML36" s="138"/>
    </row>
    <row r="37" spans="1:1026" ht="27" customHeight="1">
      <c r="A37" s="57"/>
      <c r="B37" s="3" t="s">
        <v>46</v>
      </c>
      <c r="C37" s="149" t="s">
        <v>2</v>
      </c>
      <c r="D37" s="140" t="s">
        <v>41</v>
      </c>
      <c r="E37" s="59" t="s">
        <v>122</v>
      </c>
      <c r="F37" s="3">
        <v>800</v>
      </c>
      <c r="G37" s="60">
        <v>29.9</v>
      </c>
      <c r="H37" s="84">
        <f t="shared" si="0"/>
        <v>0</v>
      </c>
      <c r="I37" s="29">
        <f t="shared" si="1"/>
        <v>0</v>
      </c>
      <c r="J37" s="38" t="s">
        <v>121</v>
      </c>
      <c r="K37" s="32"/>
      <c r="L37" s="35" t="s">
        <v>317</v>
      </c>
      <c r="N37" s="169" t="s">
        <v>55</v>
      </c>
      <c r="O37" s="169"/>
      <c r="P37" s="169"/>
      <c r="Q37" s="169"/>
      <c r="R37" s="169"/>
      <c r="S37" s="6" t="s">
        <v>481</v>
      </c>
      <c r="T37" s="76"/>
      <c r="U37" s="76"/>
      <c r="V37" s="76"/>
    </row>
    <row r="38" spans="1:1026" ht="28" customHeight="1">
      <c r="A38" s="57"/>
      <c r="B38" s="3" t="s">
        <v>47</v>
      </c>
      <c r="C38" s="149" t="s">
        <v>2</v>
      </c>
      <c r="D38" s="140" t="s">
        <v>41</v>
      </c>
      <c r="E38" s="59" t="s">
        <v>555</v>
      </c>
      <c r="F38" s="3">
        <v>800</v>
      </c>
      <c r="G38" s="60">
        <v>29.9</v>
      </c>
      <c r="H38" s="84">
        <f t="shared" si="0"/>
        <v>0</v>
      </c>
      <c r="I38" s="29">
        <f t="shared" si="1"/>
        <v>0</v>
      </c>
      <c r="J38" s="38" t="s">
        <v>285</v>
      </c>
      <c r="K38" s="32"/>
      <c r="L38" s="35" t="s">
        <v>317</v>
      </c>
      <c r="N38" s="17" t="s">
        <v>53</v>
      </c>
      <c r="O38"/>
      <c r="P38"/>
      <c r="Q38" s="17"/>
      <c r="R38" s="17"/>
      <c r="S38" s="6" t="s">
        <v>481</v>
      </c>
    </row>
    <row r="39" spans="1:1026" ht="25" customHeight="1">
      <c r="A39" s="57"/>
      <c r="B39" s="3" t="s">
        <v>48</v>
      </c>
      <c r="C39" s="149" t="s">
        <v>2</v>
      </c>
      <c r="D39" s="140" t="s">
        <v>41</v>
      </c>
      <c r="E39" s="59" t="s">
        <v>283</v>
      </c>
      <c r="F39" s="3">
        <v>800</v>
      </c>
      <c r="G39" s="60">
        <v>29.9</v>
      </c>
      <c r="H39" s="84">
        <f t="shared" si="0"/>
        <v>0</v>
      </c>
      <c r="I39" s="29">
        <f t="shared" si="1"/>
        <v>0</v>
      </c>
      <c r="J39" s="38" t="s">
        <v>285</v>
      </c>
      <c r="K39" s="32"/>
      <c r="L39" s="35" t="s">
        <v>317</v>
      </c>
      <c r="N39" s="169" t="s">
        <v>55</v>
      </c>
      <c r="O39" s="169"/>
      <c r="P39" s="169"/>
      <c r="Q39" s="76"/>
      <c r="S39" s="6" t="s">
        <v>481</v>
      </c>
      <c r="T39" s="76"/>
      <c r="U39" s="76"/>
      <c r="V39" s="76"/>
    </row>
    <row r="40" spans="1:1026" ht="29" customHeight="1">
      <c r="A40" s="57"/>
      <c r="B40" s="3" t="s">
        <v>49</v>
      </c>
      <c r="C40" s="149" t="s">
        <v>2</v>
      </c>
      <c r="D40" s="140" t="s">
        <v>41</v>
      </c>
      <c r="E40" s="59" t="s">
        <v>308</v>
      </c>
      <c r="F40" s="3">
        <v>800</v>
      </c>
      <c r="G40" s="60">
        <v>26.9</v>
      </c>
      <c r="H40" s="84">
        <f t="shared" si="0"/>
        <v>0</v>
      </c>
      <c r="I40" s="29">
        <f t="shared" si="1"/>
        <v>0</v>
      </c>
      <c r="J40" s="38" t="s">
        <v>285</v>
      </c>
      <c r="K40" s="32"/>
      <c r="L40" s="35" t="s">
        <v>317</v>
      </c>
      <c r="N40" s="169" t="s">
        <v>55</v>
      </c>
      <c r="O40" s="169"/>
      <c r="P40" s="169"/>
      <c r="Q40" s="76"/>
      <c r="S40" s="6" t="s">
        <v>481</v>
      </c>
    </row>
    <row r="41" spans="1:1026" ht="29" customHeight="1">
      <c r="A41" s="57"/>
      <c r="B41" s="3" t="s">
        <v>50</v>
      </c>
      <c r="C41" s="149" t="s">
        <v>2</v>
      </c>
      <c r="D41" s="140" t="s">
        <v>41</v>
      </c>
      <c r="E41" s="59" t="s">
        <v>286</v>
      </c>
      <c r="F41" s="3">
        <v>800</v>
      </c>
      <c r="G41" s="60">
        <v>26.9</v>
      </c>
      <c r="H41" s="84">
        <f t="shared" si="0"/>
        <v>0</v>
      </c>
      <c r="I41" s="29">
        <f t="shared" si="1"/>
        <v>0</v>
      </c>
      <c r="J41" s="38" t="s">
        <v>285</v>
      </c>
      <c r="K41" s="32"/>
      <c r="L41" s="35" t="s">
        <v>317</v>
      </c>
      <c r="N41" s="169" t="s">
        <v>55</v>
      </c>
      <c r="O41" s="169"/>
      <c r="P41" s="169"/>
      <c r="Q41" s="76"/>
      <c r="R41" s="76"/>
      <c r="S41" s="6" t="s">
        <v>481</v>
      </c>
    </row>
    <row r="42" spans="1:1026" ht="29" customHeight="1">
      <c r="A42" s="57"/>
      <c r="B42" s="1" t="s">
        <v>63</v>
      </c>
      <c r="C42" s="149" t="s">
        <v>2</v>
      </c>
      <c r="D42" s="153" t="s">
        <v>4</v>
      </c>
      <c r="E42" s="59" t="s">
        <v>333</v>
      </c>
      <c r="F42" s="3">
        <v>400</v>
      </c>
      <c r="G42" s="60">
        <v>26.9</v>
      </c>
      <c r="H42" s="84">
        <f t="shared" si="0"/>
        <v>0</v>
      </c>
      <c r="I42" s="29">
        <f t="shared" si="1"/>
        <v>0</v>
      </c>
      <c r="J42" s="38" t="s">
        <v>334</v>
      </c>
      <c r="K42" s="32"/>
      <c r="L42" s="35" t="s">
        <v>317</v>
      </c>
      <c r="N42" s="168" t="s">
        <v>366</v>
      </c>
      <c r="O42" s="168"/>
      <c r="P42" s="168"/>
      <c r="Q42" s="76"/>
      <c r="R42" s="76"/>
      <c r="S42" s="6" t="s">
        <v>481</v>
      </c>
      <c r="T42" s="76"/>
      <c r="U42" s="76"/>
      <c r="V42" s="76"/>
    </row>
    <row r="43" spans="1:1026" ht="29" customHeight="1">
      <c r="A43" s="57"/>
      <c r="B43" s="3" t="s">
        <v>52</v>
      </c>
      <c r="C43" s="149" t="s">
        <v>2</v>
      </c>
      <c r="D43" s="140" t="s">
        <v>41</v>
      </c>
      <c r="E43" s="59" t="s">
        <v>335</v>
      </c>
      <c r="F43" s="3">
        <v>800</v>
      </c>
      <c r="G43" s="60">
        <v>26.9</v>
      </c>
      <c r="H43" s="84">
        <f t="shared" si="0"/>
        <v>0</v>
      </c>
      <c r="I43" s="29">
        <f t="shared" si="1"/>
        <v>0</v>
      </c>
      <c r="J43" s="38" t="s">
        <v>334</v>
      </c>
      <c r="K43" s="32"/>
      <c r="L43" s="35" t="s">
        <v>317</v>
      </c>
      <c r="N43" s="169" t="s">
        <v>55</v>
      </c>
      <c r="O43" s="169"/>
      <c r="P43" s="169"/>
      <c r="Q43" s="76"/>
      <c r="R43" s="76"/>
      <c r="S43" s="6" t="s">
        <v>481</v>
      </c>
      <c r="T43" s="76"/>
      <c r="U43" s="76"/>
      <c r="V43" s="76"/>
    </row>
    <row r="44" spans="1:1026" ht="28" customHeight="1">
      <c r="A44" s="57"/>
      <c r="B44" s="92" t="s">
        <v>517</v>
      </c>
      <c r="C44" s="149" t="s">
        <v>2</v>
      </c>
      <c r="D44" s="153" t="s">
        <v>4</v>
      </c>
      <c r="E44" s="59" t="s">
        <v>191</v>
      </c>
      <c r="F44" s="3">
        <v>300</v>
      </c>
      <c r="G44" s="60">
        <v>27.9</v>
      </c>
      <c r="H44" s="84">
        <f t="shared" si="0"/>
        <v>0</v>
      </c>
      <c r="I44" s="29">
        <f t="shared" si="1"/>
        <v>0</v>
      </c>
      <c r="J44" s="38" t="s">
        <v>240</v>
      </c>
      <c r="K44" s="32"/>
      <c r="L44" s="35" t="s">
        <v>317</v>
      </c>
      <c r="N44" s="76" t="s">
        <v>366</v>
      </c>
      <c r="O44" s="76"/>
      <c r="P44" s="76"/>
      <c r="Q44" s="76"/>
      <c r="R44" s="76"/>
      <c r="S44" s="6" t="s">
        <v>481</v>
      </c>
      <c r="T44" s="76"/>
      <c r="U44" s="76"/>
      <c r="V44" s="76"/>
    </row>
    <row r="45" spans="1:1026" ht="28" customHeight="1">
      <c r="A45" s="57"/>
      <c r="B45" s="3" t="s">
        <v>93</v>
      </c>
      <c r="C45" s="149" t="s">
        <v>2</v>
      </c>
      <c r="D45" s="140" t="s">
        <v>41</v>
      </c>
      <c r="E45" s="59" t="s">
        <v>460</v>
      </c>
      <c r="F45" s="3">
        <v>500</v>
      </c>
      <c r="G45" s="60">
        <v>25.9</v>
      </c>
      <c r="H45" s="84">
        <f t="shared" si="0"/>
        <v>0</v>
      </c>
      <c r="I45" s="29">
        <f t="shared" si="1"/>
        <v>0</v>
      </c>
      <c r="J45" s="38" t="s">
        <v>192</v>
      </c>
      <c r="K45" s="32"/>
      <c r="L45" s="35" t="s">
        <v>317</v>
      </c>
      <c r="N45" s="169" t="s">
        <v>55</v>
      </c>
      <c r="O45" s="169"/>
      <c r="P45" s="169"/>
      <c r="Q45" s="76"/>
      <c r="R45" s="76"/>
      <c r="S45" s="6" t="s">
        <v>481</v>
      </c>
      <c r="T45" s="76"/>
      <c r="U45" s="76"/>
      <c r="V45" s="76"/>
    </row>
    <row r="46" spans="1:1026" ht="28" customHeight="1">
      <c r="A46" s="57"/>
      <c r="B46" s="83" t="s">
        <v>301</v>
      </c>
      <c r="C46" s="83"/>
      <c r="D46" s="144" t="s">
        <v>42</v>
      </c>
      <c r="E46" s="83" t="s">
        <v>303</v>
      </c>
      <c r="F46" s="26" t="s">
        <v>304</v>
      </c>
      <c r="G46" s="27" t="s">
        <v>297</v>
      </c>
      <c r="H46" s="27" t="s">
        <v>239</v>
      </c>
      <c r="I46" s="27" t="s">
        <v>235</v>
      </c>
      <c r="K46" s="32"/>
      <c r="N46" s="76"/>
      <c r="O46" s="76"/>
      <c r="P46" s="76"/>
      <c r="Q46" s="76"/>
      <c r="R46" s="76"/>
      <c r="S46" s="76"/>
      <c r="T46" s="76"/>
      <c r="U46" s="76"/>
      <c r="V46" s="76"/>
    </row>
    <row r="47" spans="1:1026" ht="28" customHeight="1">
      <c r="A47" s="57"/>
      <c r="B47" s="1" t="s">
        <v>40</v>
      </c>
      <c r="C47" s="149" t="s">
        <v>2</v>
      </c>
      <c r="D47" s="140" t="s">
        <v>41</v>
      </c>
      <c r="E47" s="59" t="s">
        <v>367</v>
      </c>
      <c r="F47" s="3">
        <v>500</v>
      </c>
      <c r="G47" s="60">
        <v>45.9</v>
      </c>
      <c r="H47" s="84">
        <f t="shared" ref="H47:H61" si="2">F47/1000*A47</f>
        <v>0</v>
      </c>
      <c r="I47" s="29">
        <f t="shared" ref="I47:I61" si="3">H47*G47</f>
        <v>0</v>
      </c>
      <c r="J47" s="38" t="s">
        <v>240</v>
      </c>
      <c r="K47" s="32"/>
      <c r="L47" s="35" t="s">
        <v>317</v>
      </c>
      <c r="N47" s="169" t="s">
        <v>37</v>
      </c>
      <c r="O47" s="169"/>
      <c r="P47" s="169"/>
      <c r="Q47" s="76"/>
      <c r="R47" s="76"/>
      <c r="S47" s="6" t="s">
        <v>481</v>
      </c>
      <c r="T47" s="76"/>
      <c r="U47" s="76"/>
      <c r="V47" s="76"/>
    </row>
    <row r="48" spans="1:1026" ht="28" customHeight="1">
      <c r="A48" s="57"/>
      <c r="B48" s="1" t="s">
        <v>471</v>
      </c>
      <c r="C48" s="149" t="s">
        <v>2</v>
      </c>
      <c r="D48" s="153" t="s">
        <v>4</v>
      </c>
      <c r="E48" s="59" t="s">
        <v>439</v>
      </c>
      <c r="F48" s="3">
        <v>300</v>
      </c>
      <c r="G48" s="60">
        <v>45.9</v>
      </c>
      <c r="H48" s="84">
        <f t="shared" si="2"/>
        <v>0</v>
      </c>
      <c r="I48" s="29">
        <f t="shared" si="3"/>
        <v>0</v>
      </c>
      <c r="J48" s="38" t="s">
        <v>240</v>
      </c>
      <c r="K48" s="120"/>
      <c r="L48" s="35" t="s">
        <v>317</v>
      </c>
      <c r="N48" s="168" t="s">
        <v>366</v>
      </c>
      <c r="O48" s="168"/>
      <c r="P48" s="168"/>
      <c r="Q48" s="76"/>
      <c r="R48" s="76"/>
      <c r="S48" s="6" t="s">
        <v>481</v>
      </c>
      <c r="T48" s="76"/>
      <c r="U48" s="76"/>
      <c r="V48" s="76"/>
    </row>
    <row r="49" spans="1:1026" ht="28" customHeight="1">
      <c r="A49" s="57"/>
      <c r="B49" s="1" t="s">
        <v>193</v>
      </c>
      <c r="C49" s="149" t="s">
        <v>2</v>
      </c>
      <c r="D49" s="153" t="s">
        <v>4</v>
      </c>
      <c r="E49" s="59" t="s">
        <v>216</v>
      </c>
      <c r="F49" s="3">
        <v>400</v>
      </c>
      <c r="G49" s="60">
        <v>42.9</v>
      </c>
      <c r="H49" s="84">
        <f t="shared" si="2"/>
        <v>0</v>
      </c>
      <c r="I49" s="29">
        <f t="shared" si="3"/>
        <v>0</v>
      </c>
      <c r="J49" s="119" t="s">
        <v>106</v>
      </c>
      <c r="K49" s="119"/>
      <c r="L49" s="35" t="s">
        <v>317</v>
      </c>
      <c r="N49" s="168" t="s">
        <v>366</v>
      </c>
      <c r="O49" s="168"/>
      <c r="P49" s="168"/>
      <c r="S49" s="6" t="s">
        <v>481</v>
      </c>
    </row>
    <row r="50" spans="1:1026" ht="28" customHeight="1">
      <c r="A50" s="57"/>
      <c r="B50" s="3" t="s">
        <v>35</v>
      </c>
      <c r="C50" s="149" t="s">
        <v>2</v>
      </c>
      <c r="D50" s="153" t="s">
        <v>4</v>
      </c>
      <c r="E50" s="59" t="s">
        <v>56</v>
      </c>
      <c r="F50" s="3">
        <v>600</v>
      </c>
      <c r="G50" s="60">
        <v>55.9</v>
      </c>
      <c r="H50" s="84">
        <f t="shared" si="2"/>
        <v>0</v>
      </c>
      <c r="I50" s="29">
        <f t="shared" si="3"/>
        <v>0</v>
      </c>
      <c r="J50" s="38" t="s">
        <v>121</v>
      </c>
      <c r="K50" s="32"/>
      <c r="L50" s="35" t="s">
        <v>317</v>
      </c>
      <c r="N50" s="6" t="s">
        <v>366</v>
      </c>
      <c r="S50" s="6" t="s">
        <v>481</v>
      </c>
    </row>
    <row r="51" spans="1:1026" ht="28" customHeight="1">
      <c r="A51" s="57"/>
      <c r="B51" s="3" t="s">
        <v>36</v>
      </c>
      <c r="C51" s="149" t="s">
        <v>2</v>
      </c>
      <c r="D51" s="140" t="s">
        <v>41</v>
      </c>
      <c r="E51" s="59" t="s">
        <v>56</v>
      </c>
      <c r="F51" s="3">
        <v>800</v>
      </c>
      <c r="G51" s="60">
        <v>49.9</v>
      </c>
      <c r="H51" s="84">
        <f>F51/1000*A51</f>
        <v>0</v>
      </c>
      <c r="I51" s="29">
        <f>H51*G51</f>
        <v>0</v>
      </c>
      <c r="J51" s="38" t="s">
        <v>121</v>
      </c>
      <c r="K51" s="32"/>
      <c r="L51" s="35" t="s">
        <v>317</v>
      </c>
      <c r="N51" s="183" t="s">
        <v>38</v>
      </c>
      <c r="O51" s="183"/>
      <c r="P51" s="183"/>
      <c r="S51" s="6" t="s">
        <v>481</v>
      </c>
    </row>
    <row r="52" spans="1:1026" ht="28" customHeight="1">
      <c r="A52" s="57"/>
      <c r="B52" s="91" t="s">
        <v>518</v>
      </c>
      <c r="C52" s="150" t="s">
        <v>45</v>
      </c>
      <c r="D52" s="149" t="s">
        <v>45</v>
      </c>
      <c r="E52" s="59" t="s">
        <v>496</v>
      </c>
      <c r="F52" s="3">
        <v>1200</v>
      </c>
      <c r="G52" s="60">
        <v>49.9</v>
      </c>
      <c r="H52" s="84">
        <f>F52/1000*A52</f>
        <v>0</v>
      </c>
      <c r="I52" s="29">
        <f>H52*G52</f>
        <v>0</v>
      </c>
      <c r="J52" s="38" t="s">
        <v>121</v>
      </c>
      <c r="K52" s="32"/>
      <c r="L52" s="35" t="s">
        <v>317</v>
      </c>
      <c r="N52" s="6" t="s">
        <v>366</v>
      </c>
      <c r="S52" s="17" t="s">
        <v>299</v>
      </c>
    </row>
    <row r="53" spans="1:1026" ht="28" customHeight="1">
      <c r="A53" s="57"/>
      <c r="B53" s="110" t="s">
        <v>173</v>
      </c>
      <c r="C53" s="150" t="s">
        <v>45</v>
      </c>
      <c r="D53" s="149" t="s">
        <v>45</v>
      </c>
      <c r="E53" s="59" t="s">
        <v>166</v>
      </c>
      <c r="F53" s="3">
        <v>900</v>
      </c>
      <c r="G53" s="60">
        <v>49.9</v>
      </c>
      <c r="H53" s="84">
        <f t="shared" si="2"/>
        <v>0</v>
      </c>
      <c r="I53" s="29">
        <f t="shared" si="3"/>
        <v>0</v>
      </c>
      <c r="J53" s="38" t="s">
        <v>57</v>
      </c>
      <c r="K53" s="32"/>
      <c r="L53" s="35" t="s">
        <v>317</v>
      </c>
      <c r="N53" s="6" t="s">
        <v>366</v>
      </c>
      <c r="S53" s="17" t="s">
        <v>299</v>
      </c>
    </row>
    <row r="54" spans="1:1026" ht="28" customHeight="1">
      <c r="A54" s="57"/>
      <c r="B54" s="1" t="s">
        <v>300</v>
      </c>
      <c r="C54" s="149" t="s">
        <v>1</v>
      </c>
      <c r="D54" s="153" t="s">
        <v>4</v>
      </c>
      <c r="E54" s="59" t="s">
        <v>555</v>
      </c>
      <c r="F54" s="3">
        <v>400</v>
      </c>
      <c r="G54" s="60">
        <v>45.9</v>
      </c>
      <c r="H54" s="84">
        <f t="shared" si="2"/>
        <v>0</v>
      </c>
      <c r="I54" s="29">
        <f t="shared" si="3"/>
        <v>0</v>
      </c>
      <c r="J54" s="38" t="s">
        <v>285</v>
      </c>
      <c r="K54" s="32"/>
      <c r="L54" s="35" t="s">
        <v>317</v>
      </c>
      <c r="N54" s="168" t="s">
        <v>366</v>
      </c>
      <c r="O54" s="168"/>
      <c r="P54" s="168"/>
      <c r="S54" s="6" t="s">
        <v>481</v>
      </c>
    </row>
    <row r="55" spans="1:1026" ht="28" customHeight="1">
      <c r="A55" s="57"/>
      <c r="B55" s="3" t="s">
        <v>133</v>
      </c>
      <c r="C55" s="149" t="s">
        <v>1</v>
      </c>
      <c r="D55" s="140" t="s">
        <v>41</v>
      </c>
      <c r="E55" s="59" t="s">
        <v>555</v>
      </c>
      <c r="F55" s="3">
        <v>500</v>
      </c>
      <c r="G55" s="60">
        <v>45.9</v>
      </c>
      <c r="H55" s="134">
        <f t="shared" ref="H55" si="4">F55/1000*A55</f>
        <v>0</v>
      </c>
      <c r="I55" s="29">
        <f t="shared" ref="I55" si="5">H55*G55</f>
        <v>0</v>
      </c>
      <c r="J55" s="137" t="s">
        <v>285</v>
      </c>
      <c r="K55" s="32"/>
      <c r="L55" s="139" t="s">
        <v>317</v>
      </c>
      <c r="M55" s="138"/>
      <c r="N55" s="183" t="s">
        <v>38</v>
      </c>
      <c r="O55" s="183"/>
      <c r="P55" s="183"/>
      <c r="Q55" s="138"/>
      <c r="R55" s="138"/>
      <c r="S55" s="138" t="s">
        <v>481</v>
      </c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8"/>
      <c r="FL55" s="138"/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8"/>
      <c r="GA55" s="138"/>
      <c r="GB55" s="138"/>
      <c r="GC55" s="138"/>
      <c r="GD55" s="138"/>
      <c r="GE55" s="138"/>
      <c r="GF55" s="138"/>
      <c r="GG55" s="138"/>
      <c r="GH55" s="138"/>
      <c r="GI55" s="138"/>
      <c r="GJ55" s="138"/>
      <c r="GK55" s="138"/>
      <c r="GL55" s="138"/>
      <c r="GM55" s="138"/>
      <c r="GN55" s="138"/>
      <c r="GO55" s="138"/>
      <c r="GP55" s="138"/>
      <c r="GQ55" s="138"/>
      <c r="GR55" s="138"/>
      <c r="GS55" s="138"/>
      <c r="GT55" s="138"/>
      <c r="GU55" s="138"/>
      <c r="GV55" s="138"/>
      <c r="GW55" s="138"/>
      <c r="GX55" s="138"/>
      <c r="GY55" s="138"/>
      <c r="GZ55" s="138"/>
      <c r="HA55" s="138"/>
      <c r="HB55" s="138"/>
      <c r="HC55" s="138"/>
      <c r="HD55" s="138"/>
      <c r="HE55" s="138"/>
      <c r="HF55" s="138"/>
      <c r="HG55" s="138"/>
      <c r="HH55" s="138"/>
      <c r="HI55" s="138"/>
      <c r="HJ55" s="138"/>
      <c r="HK55" s="138"/>
      <c r="HL55" s="138"/>
      <c r="HM55" s="138"/>
      <c r="HN55" s="138"/>
      <c r="HO55" s="138"/>
      <c r="HP55" s="138"/>
      <c r="HQ55" s="138"/>
      <c r="HR55" s="138"/>
      <c r="HS55" s="138"/>
      <c r="HT55" s="138"/>
      <c r="HU55" s="138"/>
      <c r="HV55" s="138"/>
      <c r="HW55" s="138"/>
      <c r="HX55" s="138"/>
      <c r="HY55" s="138"/>
      <c r="HZ55" s="138"/>
      <c r="IA55" s="138"/>
      <c r="IB55" s="138"/>
      <c r="IC55" s="138"/>
      <c r="ID55" s="138"/>
      <c r="IE55" s="138"/>
      <c r="IF55" s="138"/>
      <c r="IG55" s="138"/>
      <c r="IH55" s="138"/>
      <c r="II55" s="138"/>
      <c r="IJ55" s="138"/>
      <c r="IK55" s="138"/>
      <c r="IL55" s="138"/>
      <c r="IM55" s="138"/>
      <c r="IN55" s="138"/>
      <c r="IO55" s="138"/>
      <c r="IP55" s="138"/>
      <c r="IQ55" s="138"/>
      <c r="IR55" s="138"/>
      <c r="IS55" s="138"/>
      <c r="IT55" s="138"/>
      <c r="IU55" s="138"/>
      <c r="IV55" s="138"/>
      <c r="IW55" s="138"/>
      <c r="IX55" s="138"/>
      <c r="IY55" s="138"/>
      <c r="IZ55" s="138"/>
      <c r="JA55" s="138"/>
      <c r="JB55" s="138"/>
      <c r="JC55" s="138"/>
      <c r="JD55" s="138"/>
      <c r="JE55" s="138"/>
      <c r="JF55" s="138"/>
      <c r="JG55" s="138"/>
      <c r="JH55" s="138"/>
      <c r="JI55" s="138"/>
      <c r="JJ55" s="138"/>
      <c r="JK55" s="138"/>
      <c r="JL55" s="138"/>
      <c r="JM55" s="138"/>
      <c r="JN55" s="138"/>
      <c r="JO55" s="138"/>
      <c r="JP55" s="138"/>
      <c r="JQ55" s="138"/>
      <c r="JR55" s="138"/>
      <c r="JS55" s="138"/>
      <c r="JT55" s="138"/>
      <c r="JU55" s="138"/>
      <c r="JV55" s="138"/>
      <c r="JW55" s="138"/>
      <c r="JX55" s="138"/>
      <c r="JY55" s="138"/>
      <c r="JZ55" s="138"/>
      <c r="KA55" s="138"/>
      <c r="KB55" s="138"/>
      <c r="KC55" s="138"/>
      <c r="KD55" s="138"/>
      <c r="KE55" s="138"/>
      <c r="KF55" s="138"/>
      <c r="KG55" s="138"/>
      <c r="KH55" s="138"/>
      <c r="KI55" s="138"/>
      <c r="KJ55" s="138"/>
      <c r="KK55" s="138"/>
      <c r="KL55" s="138"/>
      <c r="KM55" s="138"/>
      <c r="KN55" s="138"/>
      <c r="KO55" s="138"/>
      <c r="KP55" s="138"/>
      <c r="KQ55" s="138"/>
      <c r="KR55" s="138"/>
      <c r="KS55" s="138"/>
      <c r="KT55" s="138"/>
      <c r="KU55" s="138"/>
      <c r="KV55" s="138"/>
      <c r="KW55" s="138"/>
      <c r="KX55" s="138"/>
      <c r="KY55" s="138"/>
      <c r="KZ55" s="138"/>
      <c r="LA55" s="138"/>
      <c r="LB55" s="138"/>
      <c r="LC55" s="138"/>
      <c r="LD55" s="138"/>
      <c r="LE55" s="138"/>
      <c r="LF55" s="138"/>
      <c r="LG55" s="138"/>
      <c r="LH55" s="138"/>
      <c r="LI55" s="138"/>
      <c r="LJ55" s="138"/>
      <c r="LK55" s="138"/>
      <c r="LL55" s="138"/>
      <c r="LM55" s="138"/>
      <c r="LN55" s="138"/>
      <c r="LO55" s="138"/>
      <c r="LP55" s="138"/>
      <c r="LQ55" s="138"/>
      <c r="LR55" s="138"/>
      <c r="LS55" s="138"/>
      <c r="LT55" s="138"/>
      <c r="LU55" s="138"/>
      <c r="LV55" s="138"/>
      <c r="LW55" s="138"/>
      <c r="LX55" s="138"/>
      <c r="LY55" s="138"/>
      <c r="LZ55" s="138"/>
      <c r="MA55" s="138"/>
      <c r="MB55" s="138"/>
      <c r="MC55" s="138"/>
      <c r="MD55" s="138"/>
      <c r="ME55" s="138"/>
      <c r="MF55" s="138"/>
      <c r="MG55" s="138"/>
      <c r="MH55" s="138"/>
      <c r="MI55" s="138"/>
      <c r="MJ55" s="138"/>
      <c r="MK55" s="138"/>
      <c r="ML55" s="138"/>
      <c r="MM55" s="138"/>
      <c r="MN55" s="138"/>
      <c r="MO55" s="138"/>
      <c r="MP55" s="138"/>
      <c r="MQ55" s="138"/>
      <c r="MR55" s="138"/>
      <c r="MS55" s="138"/>
      <c r="MT55" s="138"/>
      <c r="MU55" s="138"/>
      <c r="MV55" s="138"/>
      <c r="MW55" s="138"/>
      <c r="MX55" s="138"/>
      <c r="MY55" s="138"/>
      <c r="MZ55" s="138"/>
      <c r="NA55" s="138"/>
      <c r="NB55" s="138"/>
      <c r="NC55" s="138"/>
      <c r="ND55" s="138"/>
      <c r="NE55" s="138"/>
      <c r="NF55" s="138"/>
      <c r="NG55" s="138"/>
      <c r="NH55" s="138"/>
      <c r="NI55" s="138"/>
      <c r="NJ55" s="138"/>
      <c r="NK55" s="138"/>
      <c r="NL55" s="138"/>
      <c r="NM55" s="138"/>
      <c r="NN55" s="138"/>
      <c r="NO55" s="138"/>
      <c r="NP55" s="138"/>
      <c r="NQ55" s="138"/>
      <c r="NR55" s="138"/>
      <c r="NS55" s="138"/>
      <c r="NT55" s="138"/>
      <c r="NU55" s="138"/>
      <c r="NV55" s="138"/>
      <c r="NW55" s="138"/>
      <c r="NX55" s="138"/>
      <c r="NY55" s="138"/>
      <c r="NZ55" s="138"/>
      <c r="OA55" s="138"/>
      <c r="OB55" s="138"/>
      <c r="OC55" s="138"/>
      <c r="OD55" s="138"/>
      <c r="OE55" s="138"/>
      <c r="OF55" s="138"/>
      <c r="OG55" s="138"/>
      <c r="OH55" s="138"/>
      <c r="OI55" s="138"/>
      <c r="OJ55" s="138"/>
      <c r="OK55" s="138"/>
      <c r="OL55" s="138"/>
      <c r="OM55" s="138"/>
      <c r="ON55" s="138"/>
      <c r="OO55" s="138"/>
      <c r="OP55" s="138"/>
      <c r="OQ55" s="138"/>
      <c r="OR55" s="138"/>
      <c r="OS55" s="138"/>
      <c r="OT55" s="138"/>
      <c r="OU55" s="138"/>
      <c r="OV55" s="138"/>
      <c r="OW55" s="138"/>
      <c r="OX55" s="138"/>
      <c r="OY55" s="138"/>
      <c r="OZ55" s="138"/>
      <c r="PA55" s="138"/>
      <c r="PB55" s="138"/>
      <c r="PC55" s="138"/>
      <c r="PD55" s="138"/>
      <c r="PE55" s="138"/>
      <c r="PF55" s="138"/>
      <c r="PG55" s="138"/>
      <c r="PH55" s="138"/>
      <c r="PI55" s="138"/>
      <c r="PJ55" s="138"/>
      <c r="PK55" s="138"/>
      <c r="PL55" s="138"/>
      <c r="PM55" s="138"/>
      <c r="PN55" s="138"/>
      <c r="PO55" s="138"/>
      <c r="PP55" s="138"/>
      <c r="PQ55" s="138"/>
      <c r="PR55" s="138"/>
      <c r="PS55" s="138"/>
      <c r="PT55" s="138"/>
      <c r="PU55" s="138"/>
      <c r="PV55" s="138"/>
      <c r="PW55" s="138"/>
      <c r="PX55" s="138"/>
      <c r="PY55" s="138"/>
      <c r="PZ55" s="138"/>
      <c r="QA55" s="138"/>
      <c r="QB55" s="138"/>
      <c r="QC55" s="138"/>
      <c r="QD55" s="138"/>
      <c r="QE55" s="138"/>
      <c r="QF55" s="138"/>
      <c r="QG55" s="138"/>
      <c r="QH55" s="138"/>
      <c r="QI55" s="138"/>
      <c r="QJ55" s="138"/>
      <c r="QK55" s="138"/>
      <c r="QL55" s="138"/>
      <c r="QM55" s="138"/>
      <c r="QN55" s="138"/>
      <c r="QO55" s="138"/>
      <c r="QP55" s="138"/>
      <c r="QQ55" s="138"/>
      <c r="QR55" s="138"/>
      <c r="QS55" s="138"/>
      <c r="QT55" s="138"/>
      <c r="QU55" s="138"/>
      <c r="QV55" s="138"/>
      <c r="QW55" s="138"/>
      <c r="QX55" s="138"/>
      <c r="QY55" s="138"/>
      <c r="QZ55" s="138"/>
      <c r="RA55" s="138"/>
      <c r="RB55" s="138"/>
      <c r="RC55" s="138"/>
      <c r="RD55" s="138"/>
      <c r="RE55" s="138"/>
      <c r="RF55" s="138"/>
      <c r="RG55" s="138"/>
      <c r="RH55" s="138"/>
      <c r="RI55" s="138"/>
      <c r="RJ55" s="138"/>
      <c r="RK55" s="138"/>
      <c r="RL55" s="138"/>
      <c r="RM55" s="138"/>
      <c r="RN55" s="138"/>
      <c r="RO55" s="138"/>
      <c r="RP55" s="138"/>
      <c r="RQ55" s="138"/>
      <c r="RR55" s="138"/>
      <c r="RS55" s="138"/>
      <c r="RT55" s="138"/>
      <c r="RU55" s="138"/>
      <c r="RV55" s="138"/>
      <c r="RW55" s="138"/>
      <c r="RX55" s="138"/>
      <c r="RY55" s="138"/>
      <c r="RZ55" s="138"/>
      <c r="SA55" s="138"/>
      <c r="SB55" s="138"/>
      <c r="SC55" s="138"/>
      <c r="SD55" s="138"/>
      <c r="SE55" s="138"/>
      <c r="SF55" s="138"/>
      <c r="SG55" s="138"/>
      <c r="SH55" s="138"/>
      <c r="SI55" s="138"/>
      <c r="SJ55" s="138"/>
      <c r="SK55" s="138"/>
      <c r="SL55" s="138"/>
      <c r="SM55" s="138"/>
      <c r="SN55" s="138"/>
      <c r="SO55" s="138"/>
      <c r="SP55" s="138"/>
      <c r="SQ55" s="138"/>
      <c r="SR55" s="138"/>
      <c r="SS55" s="138"/>
      <c r="ST55" s="138"/>
      <c r="SU55" s="138"/>
      <c r="SV55" s="138"/>
      <c r="SW55" s="138"/>
      <c r="SX55" s="138"/>
      <c r="SY55" s="138"/>
      <c r="SZ55" s="138"/>
      <c r="TA55" s="138"/>
      <c r="TB55" s="138"/>
      <c r="TC55" s="138"/>
      <c r="TD55" s="138"/>
      <c r="TE55" s="138"/>
      <c r="TF55" s="138"/>
      <c r="TG55" s="138"/>
      <c r="TH55" s="138"/>
      <c r="TI55" s="138"/>
      <c r="TJ55" s="138"/>
      <c r="TK55" s="138"/>
      <c r="TL55" s="138"/>
      <c r="TM55" s="138"/>
      <c r="TN55" s="138"/>
      <c r="TO55" s="138"/>
      <c r="TP55" s="138"/>
      <c r="TQ55" s="138"/>
      <c r="TR55" s="138"/>
      <c r="TS55" s="138"/>
      <c r="TT55" s="138"/>
      <c r="TU55" s="138"/>
      <c r="TV55" s="138"/>
      <c r="TW55" s="138"/>
      <c r="TX55" s="138"/>
      <c r="TY55" s="138"/>
      <c r="TZ55" s="138"/>
      <c r="UA55" s="138"/>
      <c r="UB55" s="138"/>
      <c r="UC55" s="138"/>
      <c r="UD55" s="138"/>
      <c r="UE55" s="138"/>
      <c r="UF55" s="138"/>
      <c r="UG55" s="138"/>
      <c r="UH55" s="138"/>
      <c r="UI55" s="138"/>
      <c r="UJ55" s="138"/>
      <c r="UK55" s="138"/>
      <c r="UL55" s="138"/>
      <c r="UM55" s="138"/>
      <c r="UN55" s="138"/>
      <c r="UO55" s="138"/>
      <c r="UP55" s="138"/>
      <c r="UQ55" s="138"/>
      <c r="UR55" s="138"/>
      <c r="US55" s="138"/>
      <c r="UT55" s="138"/>
      <c r="UU55" s="138"/>
      <c r="UV55" s="138"/>
      <c r="UW55" s="138"/>
      <c r="UX55" s="138"/>
      <c r="UY55" s="138"/>
      <c r="UZ55" s="138"/>
      <c r="VA55" s="138"/>
      <c r="VB55" s="138"/>
      <c r="VC55" s="138"/>
      <c r="VD55" s="138"/>
      <c r="VE55" s="138"/>
      <c r="VF55" s="138"/>
      <c r="VG55" s="138"/>
      <c r="VH55" s="138"/>
      <c r="VI55" s="138"/>
      <c r="VJ55" s="138"/>
      <c r="VK55" s="138"/>
      <c r="VL55" s="138"/>
      <c r="VM55" s="138"/>
      <c r="VN55" s="138"/>
      <c r="VO55" s="138"/>
      <c r="VP55" s="138"/>
      <c r="VQ55" s="138"/>
      <c r="VR55" s="138"/>
      <c r="VS55" s="138"/>
      <c r="VT55" s="138"/>
      <c r="VU55" s="138"/>
      <c r="VV55" s="138"/>
      <c r="VW55" s="138"/>
      <c r="VX55" s="138"/>
      <c r="VY55" s="138"/>
      <c r="VZ55" s="138"/>
      <c r="WA55" s="138"/>
      <c r="WB55" s="138"/>
      <c r="WC55" s="138"/>
      <c r="WD55" s="138"/>
      <c r="WE55" s="138"/>
      <c r="WF55" s="138"/>
      <c r="WG55" s="138"/>
      <c r="WH55" s="138"/>
      <c r="WI55" s="138"/>
      <c r="WJ55" s="138"/>
      <c r="WK55" s="138"/>
      <c r="WL55" s="138"/>
      <c r="WM55" s="138"/>
      <c r="WN55" s="138"/>
      <c r="WO55" s="138"/>
      <c r="WP55" s="138"/>
      <c r="WQ55" s="138"/>
      <c r="WR55" s="138"/>
      <c r="WS55" s="138"/>
      <c r="WT55" s="138"/>
      <c r="WU55" s="138"/>
      <c r="WV55" s="138"/>
      <c r="WW55" s="138"/>
      <c r="WX55" s="138"/>
      <c r="WY55" s="138"/>
      <c r="WZ55" s="138"/>
      <c r="XA55" s="138"/>
      <c r="XB55" s="138"/>
      <c r="XC55" s="138"/>
      <c r="XD55" s="138"/>
      <c r="XE55" s="138"/>
      <c r="XF55" s="138"/>
      <c r="XG55" s="138"/>
      <c r="XH55" s="138"/>
      <c r="XI55" s="138"/>
      <c r="XJ55" s="138"/>
      <c r="XK55" s="138"/>
      <c r="XL55" s="138"/>
      <c r="XM55" s="138"/>
      <c r="XN55" s="138"/>
      <c r="XO55" s="138"/>
      <c r="XP55" s="138"/>
      <c r="XQ55" s="138"/>
      <c r="XR55" s="138"/>
      <c r="XS55" s="138"/>
      <c r="XT55" s="138"/>
      <c r="XU55" s="138"/>
      <c r="XV55" s="138"/>
      <c r="XW55" s="138"/>
      <c r="XX55" s="138"/>
      <c r="XY55" s="138"/>
      <c r="XZ55" s="138"/>
      <c r="YA55" s="138"/>
      <c r="YB55" s="138"/>
      <c r="YC55" s="138"/>
      <c r="YD55" s="138"/>
      <c r="YE55" s="138"/>
      <c r="YF55" s="138"/>
      <c r="YG55" s="138"/>
      <c r="YH55" s="138"/>
      <c r="YI55" s="138"/>
      <c r="YJ55" s="138"/>
      <c r="YK55" s="138"/>
      <c r="YL55" s="138"/>
      <c r="YM55" s="138"/>
      <c r="YN55" s="138"/>
      <c r="YO55" s="138"/>
      <c r="YP55" s="138"/>
      <c r="YQ55" s="138"/>
      <c r="YR55" s="138"/>
      <c r="YS55" s="138"/>
      <c r="YT55" s="138"/>
      <c r="YU55" s="138"/>
      <c r="YV55" s="138"/>
      <c r="YW55" s="138"/>
      <c r="YX55" s="138"/>
      <c r="YY55" s="138"/>
      <c r="YZ55" s="138"/>
      <c r="ZA55" s="138"/>
      <c r="ZB55" s="138"/>
      <c r="ZC55" s="138"/>
      <c r="ZD55" s="138"/>
      <c r="ZE55" s="138"/>
      <c r="ZF55" s="138"/>
      <c r="ZG55" s="138"/>
      <c r="ZH55" s="138"/>
      <c r="ZI55" s="138"/>
      <c r="ZJ55" s="138"/>
      <c r="ZK55" s="138"/>
      <c r="ZL55" s="138"/>
      <c r="ZM55" s="138"/>
      <c r="ZN55" s="138"/>
      <c r="ZO55" s="138"/>
      <c r="ZP55" s="138"/>
      <c r="ZQ55" s="138"/>
      <c r="ZR55" s="138"/>
      <c r="ZS55" s="138"/>
      <c r="ZT55" s="138"/>
      <c r="ZU55" s="138"/>
      <c r="ZV55" s="138"/>
      <c r="ZW55" s="138"/>
      <c r="ZX55" s="138"/>
      <c r="ZY55" s="138"/>
      <c r="ZZ55" s="138"/>
      <c r="AAA55" s="138"/>
      <c r="AAB55" s="138"/>
      <c r="AAC55" s="138"/>
      <c r="AAD55" s="138"/>
      <c r="AAE55" s="138"/>
      <c r="AAF55" s="138"/>
      <c r="AAG55" s="138"/>
      <c r="AAH55" s="138"/>
      <c r="AAI55" s="138"/>
      <c r="AAJ55" s="138"/>
      <c r="AAK55" s="138"/>
      <c r="AAL55" s="138"/>
      <c r="AAM55" s="138"/>
      <c r="AAN55" s="138"/>
      <c r="AAO55" s="138"/>
      <c r="AAP55" s="138"/>
      <c r="AAQ55" s="138"/>
      <c r="AAR55" s="138"/>
      <c r="AAS55" s="138"/>
      <c r="AAT55" s="138"/>
      <c r="AAU55" s="138"/>
      <c r="AAV55" s="138"/>
      <c r="AAW55" s="138"/>
      <c r="AAX55" s="138"/>
      <c r="AAY55" s="138"/>
      <c r="AAZ55" s="138"/>
      <c r="ABA55" s="138"/>
      <c r="ABB55" s="138"/>
      <c r="ABC55" s="138"/>
      <c r="ABD55" s="138"/>
      <c r="ABE55" s="138"/>
      <c r="ABF55" s="138"/>
      <c r="ABG55" s="138"/>
      <c r="ABH55" s="138"/>
      <c r="ABI55" s="138"/>
      <c r="ABJ55" s="138"/>
      <c r="ABK55" s="138"/>
      <c r="ABL55" s="138"/>
      <c r="ABM55" s="138"/>
      <c r="ABN55" s="138"/>
      <c r="ABO55" s="138"/>
      <c r="ABP55" s="138"/>
      <c r="ABQ55" s="138"/>
      <c r="ABR55" s="138"/>
      <c r="ABS55" s="138"/>
      <c r="ABT55" s="138"/>
      <c r="ABU55" s="138"/>
      <c r="ABV55" s="138"/>
      <c r="ABW55" s="138"/>
      <c r="ABX55" s="138"/>
      <c r="ABY55" s="138"/>
      <c r="ABZ55" s="138"/>
      <c r="ACA55" s="138"/>
      <c r="ACB55" s="138"/>
      <c r="ACC55" s="138"/>
      <c r="ACD55" s="138"/>
      <c r="ACE55" s="138"/>
      <c r="ACF55" s="138"/>
      <c r="ACG55" s="138"/>
      <c r="ACH55" s="138"/>
      <c r="ACI55" s="138"/>
      <c r="ACJ55" s="138"/>
      <c r="ACK55" s="138"/>
      <c r="ACL55" s="138"/>
      <c r="ACM55" s="138"/>
      <c r="ACN55" s="138"/>
      <c r="ACO55" s="138"/>
      <c r="ACP55" s="138"/>
      <c r="ACQ55" s="138"/>
      <c r="ACR55" s="138"/>
      <c r="ACS55" s="138"/>
      <c r="ACT55" s="138"/>
      <c r="ACU55" s="138"/>
      <c r="ACV55" s="138"/>
      <c r="ACW55" s="138"/>
      <c r="ACX55" s="138"/>
      <c r="ACY55" s="138"/>
      <c r="ACZ55" s="138"/>
      <c r="ADA55" s="138"/>
      <c r="ADB55" s="138"/>
      <c r="ADC55" s="138"/>
      <c r="ADD55" s="138"/>
      <c r="ADE55" s="138"/>
      <c r="ADF55" s="138"/>
      <c r="ADG55" s="138"/>
      <c r="ADH55" s="138"/>
      <c r="ADI55" s="138"/>
      <c r="ADJ55" s="138"/>
      <c r="ADK55" s="138"/>
      <c r="ADL55" s="138"/>
      <c r="ADM55" s="138"/>
      <c r="ADN55" s="138"/>
      <c r="ADO55" s="138"/>
      <c r="ADP55" s="138"/>
      <c r="ADQ55" s="138"/>
      <c r="ADR55" s="138"/>
      <c r="ADS55" s="138"/>
      <c r="ADT55" s="138"/>
      <c r="ADU55" s="138"/>
      <c r="ADV55" s="138"/>
      <c r="ADW55" s="138"/>
      <c r="ADX55" s="138"/>
      <c r="ADY55" s="138"/>
      <c r="ADZ55" s="138"/>
      <c r="AEA55" s="138"/>
      <c r="AEB55" s="138"/>
      <c r="AEC55" s="138"/>
      <c r="AED55" s="138"/>
      <c r="AEE55" s="138"/>
      <c r="AEF55" s="138"/>
      <c r="AEG55" s="138"/>
      <c r="AEH55" s="138"/>
      <c r="AEI55" s="138"/>
      <c r="AEJ55" s="138"/>
      <c r="AEK55" s="138"/>
      <c r="AEL55" s="138"/>
      <c r="AEM55" s="138"/>
      <c r="AEN55" s="138"/>
      <c r="AEO55" s="138"/>
      <c r="AEP55" s="138"/>
      <c r="AEQ55" s="138"/>
      <c r="AER55" s="138"/>
      <c r="AES55" s="138"/>
      <c r="AET55" s="138"/>
      <c r="AEU55" s="138"/>
      <c r="AEV55" s="138"/>
      <c r="AEW55" s="138"/>
      <c r="AEX55" s="138"/>
      <c r="AEY55" s="138"/>
      <c r="AEZ55" s="138"/>
      <c r="AFA55" s="138"/>
      <c r="AFB55" s="138"/>
      <c r="AFC55" s="138"/>
      <c r="AFD55" s="138"/>
      <c r="AFE55" s="138"/>
      <c r="AFF55" s="138"/>
      <c r="AFG55" s="138"/>
      <c r="AFH55" s="138"/>
      <c r="AFI55" s="138"/>
      <c r="AFJ55" s="138"/>
      <c r="AFK55" s="138"/>
      <c r="AFL55" s="138"/>
      <c r="AFM55" s="138"/>
      <c r="AFN55" s="138"/>
      <c r="AFO55" s="138"/>
      <c r="AFP55" s="138"/>
      <c r="AFQ55" s="138"/>
      <c r="AFR55" s="138"/>
      <c r="AFS55" s="138"/>
      <c r="AFT55" s="138"/>
      <c r="AFU55" s="138"/>
      <c r="AFV55" s="138"/>
      <c r="AFW55" s="138"/>
      <c r="AFX55" s="138"/>
      <c r="AFY55" s="138"/>
      <c r="AFZ55" s="138"/>
      <c r="AGA55" s="138"/>
      <c r="AGB55" s="138"/>
      <c r="AGC55" s="138"/>
      <c r="AGD55" s="138"/>
      <c r="AGE55" s="138"/>
      <c r="AGF55" s="138"/>
      <c r="AGG55" s="138"/>
      <c r="AGH55" s="138"/>
      <c r="AGI55" s="138"/>
      <c r="AGJ55" s="138"/>
      <c r="AGK55" s="138"/>
      <c r="AGL55" s="138"/>
      <c r="AGM55" s="138"/>
      <c r="AGN55" s="138"/>
      <c r="AGO55" s="138"/>
      <c r="AGP55" s="138"/>
      <c r="AGQ55" s="138"/>
      <c r="AGR55" s="138"/>
      <c r="AGS55" s="138"/>
      <c r="AGT55" s="138"/>
      <c r="AGU55" s="138"/>
      <c r="AGV55" s="138"/>
      <c r="AGW55" s="138"/>
      <c r="AGX55" s="138"/>
      <c r="AGY55" s="138"/>
      <c r="AGZ55" s="138"/>
      <c r="AHA55" s="138"/>
      <c r="AHB55" s="138"/>
      <c r="AHC55" s="138"/>
      <c r="AHD55" s="138"/>
      <c r="AHE55" s="138"/>
      <c r="AHF55" s="138"/>
      <c r="AHG55" s="138"/>
      <c r="AHH55" s="138"/>
      <c r="AHI55" s="138"/>
      <c r="AHJ55" s="138"/>
      <c r="AHK55" s="138"/>
      <c r="AHL55" s="138"/>
      <c r="AHM55" s="138"/>
      <c r="AHN55" s="138"/>
      <c r="AHO55" s="138"/>
      <c r="AHP55" s="138"/>
      <c r="AHQ55" s="138"/>
      <c r="AHR55" s="138"/>
      <c r="AHS55" s="138"/>
      <c r="AHT55" s="138"/>
      <c r="AHU55" s="138"/>
      <c r="AHV55" s="138"/>
      <c r="AHW55" s="138"/>
      <c r="AHX55" s="138"/>
      <c r="AHY55" s="138"/>
      <c r="AHZ55" s="138"/>
      <c r="AIA55" s="138"/>
      <c r="AIB55" s="138"/>
      <c r="AIC55" s="138"/>
      <c r="AID55" s="138"/>
      <c r="AIE55" s="138"/>
      <c r="AIF55" s="138"/>
      <c r="AIG55" s="138"/>
      <c r="AIH55" s="138"/>
      <c r="AII55" s="138"/>
      <c r="AIJ55" s="138"/>
      <c r="AIK55" s="138"/>
      <c r="AIL55" s="138"/>
      <c r="AIM55" s="138"/>
      <c r="AIN55" s="138"/>
      <c r="AIO55" s="138"/>
      <c r="AIP55" s="138"/>
      <c r="AIQ55" s="138"/>
      <c r="AIR55" s="138"/>
      <c r="AIS55" s="138"/>
      <c r="AIT55" s="138"/>
      <c r="AIU55" s="138"/>
      <c r="AIV55" s="138"/>
      <c r="AIW55" s="138"/>
      <c r="AIX55" s="138"/>
      <c r="AIY55" s="138"/>
      <c r="AIZ55" s="138"/>
      <c r="AJA55" s="138"/>
      <c r="AJB55" s="138"/>
      <c r="AJC55" s="138"/>
      <c r="AJD55" s="138"/>
      <c r="AJE55" s="138"/>
      <c r="AJF55" s="138"/>
      <c r="AJG55" s="138"/>
      <c r="AJH55" s="138"/>
      <c r="AJI55" s="138"/>
      <c r="AJJ55" s="138"/>
      <c r="AJK55" s="138"/>
      <c r="AJL55" s="138"/>
      <c r="AJM55" s="138"/>
      <c r="AJN55" s="138"/>
      <c r="AJO55" s="138"/>
      <c r="AJP55" s="138"/>
      <c r="AJQ55" s="138"/>
      <c r="AJR55" s="138"/>
      <c r="AJS55" s="138"/>
      <c r="AJT55" s="138"/>
      <c r="AJU55" s="138"/>
      <c r="AJV55" s="138"/>
      <c r="AJW55" s="138"/>
      <c r="AJX55" s="138"/>
      <c r="AJY55" s="138"/>
      <c r="AJZ55" s="138"/>
      <c r="AKA55" s="138"/>
      <c r="AKB55" s="138"/>
      <c r="AKC55" s="138"/>
      <c r="AKD55" s="138"/>
      <c r="AKE55" s="138"/>
      <c r="AKF55" s="138"/>
      <c r="AKG55" s="138"/>
      <c r="AKH55" s="138"/>
      <c r="AKI55" s="138"/>
      <c r="AKJ55" s="138"/>
      <c r="AKK55" s="138"/>
      <c r="AKL55" s="138"/>
      <c r="AKM55" s="138"/>
      <c r="AKN55" s="138"/>
      <c r="AKO55" s="138"/>
      <c r="AKP55" s="138"/>
      <c r="AKQ55" s="138"/>
      <c r="AKR55" s="138"/>
      <c r="AKS55" s="138"/>
      <c r="AKT55" s="138"/>
      <c r="AKU55" s="138"/>
      <c r="AKV55" s="138"/>
      <c r="AKW55" s="138"/>
      <c r="AKX55" s="138"/>
      <c r="AKY55" s="138"/>
      <c r="AKZ55" s="138"/>
      <c r="ALA55" s="138"/>
      <c r="ALB55" s="138"/>
      <c r="ALC55" s="138"/>
      <c r="ALD55" s="138"/>
      <c r="ALE55" s="138"/>
      <c r="ALF55" s="138"/>
      <c r="ALG55" s="138"/>
      <c r="ALH55" s="138"/>
      <c r="ALI55" s="138"/>
      <c r="ALJ55" s="138"/>
      <c r="ALK55" s="138"/>
      <c r="ALL55" s="138"/>
      <c r="ALM55" s="138"/>
      <c r="ALN55" s="138"/>
      <c r="ALO55" s="138"/>
      <c r="ALP55" s="138"/>
      <c r="ALQ55" s="138"/>
      <c r="ALR55" s="138"/>
      <c r="ALS55" s="138"/>
      <c r="ALT55" s="138"/>
      <c r="ALU55" s="138"/>
      <c r="ALV55" s="138"/>
      <c r="ALW55" s="138"/>
      <c r="ALX55" s="138"/>
      <c r="ALY55" s="138"/>
      <c r="ALZ55" s="138"/>
      <c r="AMA55" s="138"/>
      <c r="AMB55" s="138"/>
      <c r="AMC55" s="138"/>
      <c r="AMD55" s="138"/>
      <c r="AME55" s="138"/>
      <c r="AMF55" s="138"/>
      <c r="AMG55" s="138"/>
      <c r="AMH55" s="138"/>
      <c r="AMI55" s="138"/>
      <c r="AMJ55" s="138"/>
      <c r="AMK55" s="138"/>
      <c r="AML55" s="138"/>
    </row>
    <row r="56" spans="1:1026" ht="28" customHeight="1">
      <c r="A56" s="57"/>
      <c r="B56" s="1" t="s">
        <v>339</v>
      </c>
      <c r="C56" s="149" t="s">
        <v>1</v>
      </c>
      <c r="D56" s="153" t="s">
        <v>4</v>
      </c>
      <c r="E56" s="59" t="s">
        <v>115</v>
      </c>
      <c r="F56" s="3">
        <v>200</v>
      </c>
      <c r="G56" s="60">
        <v>42.9</v>
      </c>
      <c r="H56" s="84">
        <f t="shared" si="2"/>
        <v>0</v>
      </c>
      <c r="I56" s="29">
        <f t="shared" si="3"/>
        <v>0</v>
      </c>
      <c r="J56" s="38" t="s">
        <v>285</v>
      </c>
      <c r="K56" s="32"/>
      <c r="L56" s="35" t="s">
        <v>317</v>
      </c>
      <c r="N56" s="168" t="s">
        <v>366</v>
      </c>
      <c r="O56" s="168"/>
      <c r="P56" s="168"/>
      <c r="S56" s="6" t="s">
        <v>481</v>
      </c>
    </row>
    <row r="57" spans="1:1026" ht="28" customHeight="1">
      <c r="A57" s="57"/>
      <c r="B57" s="3" t="s">
        <v>132</v>
      </c>
      <c r="C57" s="149" t="s">
        <v>1</v>
      </c>
      <c r="D57" s="153" t="s">
        <v>4</v>
      </c>
      <c r="E57" s="59" t="s">
        <v>416</v>
      </c>
      <c r="F57" s="3">
        <v>500</v>
      </c>
      <c r="G57" s="60">
        <v>42.9</v>
      </c>
      <c r="H57" s="84">
        <f t="shared" si="2"/>
        <v>0</v>
      </c>
      <c r="I57" s="29">
        <f t="shared" si="3"/>
        <v>0</v>
      </c>
      <c r="J57" s="38" t="s">
        <v>285</v>
      </c>
      <c r="K57" s="32"/>
      <c r="L57" s="35" t="s">
        <v>317</v>
      </c>
      <c r="N57" s="168" t="s">
        <v>366</v>
      </c>
      <c r="O57" s="168"/>
      <c r="P57" s="168"/>
      <c r="S57" s="6" t="s">
        <v>481</v>
      </c>
    </row>
    <row r="58" spans="1:1026" ht="28" customHeight="1">
      <c r="A58" s="57"/>
      <c r="B58" s="3" t="s">
        <v>132</v>
      </c>
      <c r="C58" s="149" t="s">
        <v>1</v>
      </c>
      <c r="D58" s="140" t="s">
        <v>41</v>
      </c>
      <c r="E58" s="59" t="s">
        <v>416</v>
      </c>
      <c r="F58" s="3">
        <v>500</v>
      </c>
      <c r="G58" s="60">
        <v>42.9</v>
      </c>
      <c r="H58" s="134">
        <f t="shared" ref="H58" si="6">F58/1000*A58</f>
        <v>0</v>
      </c>
      <c r="I58" s="29">
        <f t="shared" ref="I58" si="7">H58*G58</f>
        <v>0</v>
      </c>
      <c r="J58" s="137" t="s">
        <v>285</v>
      </c>
      <c r="K58" s="32"/>
      <c r="L58" s="139" t="s">
        <v>317</v>
      </c>
      <c r="M58" s="138"/>
      <c r="N58" s="169" t="s">
        <v>39</v>
      </c>
      <c r="O58" s="169"/>
      <c r="P58" s="169"/>
      <c r="Q58" s="138"/>
      <c r="R58" s="138"/>
      <c r="S58" s="138" t="s">
        <v>481</v>
      </c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  <c r="CO58" s="138"/>
      <c r="CP58" s="138"/>
      <c r="CQ58" s="138"/>
      <c r="CR58" s="138"/>
      <c r="CS58" s="138"/>
      <c r="CT58" s="138"/>
      <c r="CU58" s="138"/>
      <c r="CV58" s="138"/>
      <c r="CW58" s="138"/>
      <c r="CX58" s="138"/>
      <c r="CY58" s="138"/>
      <c r="CZ58" s="138"/>
      <c r="DA58" s="138"/>
      <c r="DB58" s="138"/>
      <c r="DC58" s="138"/>
      <c r="DD58" s="138"/>
      <c r="DE58" s="138"/>
      <c r="DF58" s="138"/>
      <c r="DG58" s="138"/>
      <c r="DH58" s="138"/>
      <c r="DI58" s="138"/>
      <c r="DJ58" s="138"/>
      <c r="DK58" s="138"/>
      <c r="DL58" s="138"/>
      <c r="DM58" s="138"/>
      <c r="DN58" s="138"/>
      <c r="DO58" s="138"/>
      <c r="DP58" s="138"/>
      <c r="DQ58" s="138"/>
      <c r="DR58" s="138"/>
      <c r="DS58" s="138"/>
      <c r="DT58" s="138"/>
      <c r="DU58" s="138"/>
      <c r="DV58" s="138"/>
      <c r="DW58" s="138"/>
      <c r="DX58" s="138"/>
      <c r="DY58" s="138"/>
      <c r="DZ58" s="138"/>
      <c r="EA58" s="138"/>
      <c r="EB58" s="138"/>
      <c r="EC58" s="138"/>
      <c r="ED58" s="138"/>
      <c r="EE58" s="138"/>
      <c r="EF58" s="138"/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8"/>
      <c r="ES58" s="138"/>
      <c r="ET58" s="138"/>
      <c r="EU58" s="138"/>
      <c r="EV58" s="138"/>
      <c r="EW58" s="138"/>
      <c r="EX58" s="138"/>
      <c r="EY58" s="138"/>
      <c r="EZ58" s="138"/>
      <c r="FA58" s="138"/>
      <c r="FB58" s="138"/>
      <c r="FC58" s="138"/>
      <c r="FD58" s="138"/>
      <c r="FE58" s="138"/>
      <c r="FF58" s="138"/>
      <c r="FG58" s="138"/>
      <c r="FH58" s="138"/>
      <c r="FI58" s="138"/>
      <c r="FJ58" s="138"/>
      <c r="FK58" s="138"/>
      <c r="FL58" s="138"/>
      <c r="FM58" s="138"/>
      <c r="FN58" s="138"/>
      <c r="FO58" s="138"/>
      <c r="FP58" s="138"/>
      <c r="FQ58" s="138"/>
      <c r="FR58" s="138"/>
      <c r="FS58" s="138"/>
      <c r="FT58" s="138"/>
      <c r="FU58" s="138"/>
      <c r="FV58" s="138"/>
      <c r="FW58" s="138"/>
      <c r="FX58" s="138"/>
      <c r="FY58" s="138"/>
      <c r="FZ58" s="138"/>
      <c r="GA58" s="138"/>
      <c r="GB58" s="138"/>
      <c r="GC58" s="138"/>
      <c r="GD58" s="138"/>
      <c r="GE58" s="138"/>
      <c r="GF58" s="138"/>
      <c r="GG58" s="138"/>
      <c r="GH58" s="138"/>
      <c r="GI58" s="138"/>
      <c r="GJ58" s="138"/>
      <c r="GK58" s="138"/>
      <c r="GL58" s="138"/>
      <c r="GM58" s="138"/>
      <c r="GN58" s="138"/>
      <c r="GO58" s="138"/>
      <c r="GP58" s="138"/>
      <c r="GQ58" s="138"/>
      <c r="GR58" s="138"/>
      <c r="GS58" s="138"/>
      <c r="GT58" s="138"/>
      <c r="GU58" s="138"/>
      <c r="GV58" s="138"/>
      <c r="GW58" s="138"/>
      <c r="GX58" s="138"/>
      <c r="GY58" s="138"/>
      <c r="GZ58" s="138"/>
      <c r="HA58" s="138"/>
      <c r="HB58" s="138"/>
      <c r="HC58" s="138"/>
      <c r="HD58" s="138"/>
      <c r="HE58" s="138"/>
      <c r="HF58" s="138"/>
      <c r="HG58" s="138"/>
      <c r="HH58" s="138"/>
      <c r="HI58" s="138"/>
      <c r="HJ58" s="138"/>
      <c r="HK58" s="138"/>
      <c r="HL58" s="138"/>
      <c r="HM58" s="138"/>
      <c r="HN58" s="138"/>
      <c r="HO58" s="138"/>
      <c r="HP58" s="138"/>
      <c r="HQ58" s="138"/>
      <c r="HR58" s="138"/>
      <c r="HS58" s="138"/>
      <c r="HT58" s="138"/>
      <c r="HU58" s="138"/>
      <c r="HV58" s="138"/>
      <c r="HW58" s="138"/>
      <c r="HX58" s="138"/>
      <c r="HY58" s="138"/>
      <c r="HZ58" s="138"/>
      <c r="IA58" s="138"/>
      <c r="IB58" s="138"/>
      <c r="IC58" s="138"/>
      <c r="ID58" s="138"/>
      <c r="IE58" s="138"/>
      <c r="IF58" s="138"/>
      <c r="IG58" s="138"/>
      <c r="IH58" s="138"/>
      <c r="II58" s="138"/>
      <c r="IJ58" s="138"/>
      <c r="IK58" s="138"/>
      <c r="IL58" s="138"/>
      <c r="IM58" s="138"/>
      <c r="IN58" s="138"/>
      <c r="IO58" s="138"/>
      <c r="IP58" s="138"/>
      <c r="IQ58" s="138"/>
      <c r="IR58" s="138"/>
      <c r="IS58" s="138"/>
      <c r="IT58" s="138"/>
      <c r="IU58" s="138"/>
      <c r="IV58" s="138"/>
      <c r="IW58" s="138"/>
      <c r="IX58" s="138"/>
      <c r="IY58" s="138"/>
      <c r="IZ58" s="138"/>
      <c r="JA58" s="138"/>
      <c r="JB58" s="138"/>
      <c r="JC58" s="138"/>
      <c r="JD58" s="138"/>
      <c r="JE58" s="138"/>
      <c r="JF58" s="138"/>
      <c r="JG58" s="138"/>
      <c r="JH58" s="138"/>
      <c r="JI58" s="138"/>
      <c r="JJ58" s="138"/>
      <c r="JK58" s="138"/>
      <c r="JL58" s="138"/>
      <c r="JM58" s="138"/>
      <c r="JN58" s="138"/>
      <c r="JO58" s="138"/>
      <c r="JP58" s="138"/>
      <c r="JQ58" s="138"/>
      <c r="JR58" s="138"/>
      <c r="JS58" s="138"/>
      <c r="JT58" s="138"/>
      <c r="JU58" s="138"/>
      <c r="JV58" s="138"/>
      <c r="JW58" s="138"/>
      <c r="JX58" s="138"/>
      <c r="JY58" s="138"/>
      <c r="JZ58" s="138"/>
      <c r="KA58" s="138"/>
      <c r="KB58" s="138"/>
      <c r="KC58" s="138"/>
      <c r="KD58" s="138"/>
      <c r="KE58" s="138"/>
      <c r="KF58" s="138"/>
      <c r="KG58" s="138"/>
      <c r="KH58" s="138"/>
      <c r="KI58" s="138"/>
      <c r="KJ58" s="138"/>
      <c r="KK58" s="138"/>
      <c r="KL58" s="138"/>
      <c r="KM58" s="138"/>
      <c r="KN58" s="138"/>
      <c r="KO58" s="138"/>
      <c r="KP58" s="138"/>
      <c r="KQ58" s="138"/>
      <c r="KR58" s="138"/>
      <c r="KS58" s="138"/>
      <c r="KT58" s="138"/>
      <c r="KU58" s="138"/>
      <c r="KV58" s="138"/>
      <c r="KW58" s="138"/>
      <c r="KX58" s="138"/>
      <c r="KY58" s="138"/>
      <c r="KZ58" s="138"/>
      <c r="LA58" s="138"/>
      <c r="LB58" s="138"/>
      <c r="LC58" s="138"/>
      <c r="LD58" s="138"/>
      <c r="LE58" s="138"/>
      <c r="LF58" s="138"/>
      <c r="LG58" s="138"/>
      <c r="LH58" s="138"/>
      <c r="LI58" s="138"/>
      <c r="LJ58" s="138"/>
      <c r="LK58" s="138"/>
      <c r="LL58" s="138"/>
      <c r="LM58" s="138"/>
      <c r="LN58" s="138"/>
      <c r="LO58" s="138"/>
      <c r="LP58" s="138"/>
      <c r="LQ58" s="138"/>
      <c r="LR58" s="138"/>
      <c r="LS58" s="138"/>
      <c r="LT58" s="138"/>
      <c r="LU58" s="138"/>
      <c r="LV58" s="138"/>
      <c r="LW58" s="138"/>
      <c r="LX58" s="138"/>
      <c r="LY58" s="138"/>
      <c r="LZ58" s="138"/>
      <c r="MA58" s="138"/>
      <c r="MB58" s="138"/>
      <c r="MC58" s="138"/>
      <c r="MD58" s="138"/>
      <c r="ME58" s="138"/>
      <c r="MF58" s="138"/>
      <c r="MG58" s="138"/>
      <c r="MH58" s="138"/>
      <c r="MI58" s="138"/>
      <c r="MJ58" s="138"/>
      <c r="MK58" s="138"/>
      <c r="ML58" s="138"/>
      <c r="MM58" s="138"/>
      <c r="MN58" s="138"/>
      <c r="MO58" s="138"/>
      <c r="MP58" s="138"/>
      <c r="MQ58" s="138"/>
      <c r="MR58" s="138"/>
      <c r="MS58" s="138"/>
      <c r="MT58" s="138"/>
      <c r="MU58" s="138"/>
      <c r="MV58" s="138"/>
      <c r="MW58" s="138"/>
      <c r="MX58" s="138"/>
      <c r="MY58" s="138"/>
      <c r="MZ58" s="138"/>
      <c r="NA58" s="138"/>
      <c r="NB58" s="138"/>
      <c r="NC58" s="138"/>
      <c r="ND58" s="138"/>
      <c r="NE58" s="138"/>
      <c r="NF58" s="138"/>
      <c r="NG58" s="138"/>
      <c r="NH58" s="138"/>
      <c r="NI58" s="138"/>
      <c r="NJ58" s="138"/>
      <c r="NK58" s="138"/>
      <c r="NL58" s="138"/>
      <c r="NM58" s="138"/>
      <c r="NN58" s="138"/>
      <c r="NO58" s="138"/>
      <c r="NP58" s="138"/>
      <c r="NQ58" s="138"/>
      <c r="NR58" s="138"/>
      <c r="NS58" s="138"/>
      <c r="NT58" s="138"/>
      <c r="NU58" s="138"/>
      <c r="NV58" s="138"/>
      <c r="NW58" s="138"/>
      <c r="NX58" s="138"/>
      <c r="NY58" s="138"/>
      <c r="NZ58" s="138"/>
      <c r="OA58" s="138"/>
      <c r="OB58" s="138"/>
      <c r="OC58" s="138"/>
      <c r="OD58" s="138"/>
      <c r="OE58" s="138"/>
      <c r="OF58" s="138"/>
      <c r="OG58" s="138"/>
      <c r="OH58" s="138"/>
      <c r="OI58" s="138"/>
      <c r="OJ58" s="138"/>
      <c r="OK58" s="138"/>
      <c r="OL58" s="138"/>
      <c r="OM58" s="138"/>
      <c r="ON58" s="138"/>
      <c r="OO58" s="138"/>
      <c r="OP58" s="138"/>
      <c r="OQ58" s="138"/>
      <c r="OR58" s="138"/>
      <c r="OS58" s="138"/>
      <c r="OT58" s="138"/>
      <c r="OU58" s="138"/>
      <c r="OV58" s="138"/>
      <c r="OW58" s="138"/>
      <c r="OX58" s="138"/>
      <c r="OY58" s="138"/>
      <c r="OZ58" s="138"/>
      <c r="PA58" s="138"/>
      <c r="PB58" s="138"/>
      <c r="PC58" s="138"/>
      <c r="PD58" s="138"/>
      <c r="PE58" s="138"/>
      <c r="PF58" s="138"/>
      <c r="PG58" s="138"/>
      <c r="PH58" s="138"/>
      <c r="PI58" s="138"/>
      <c r="PJ58" s="138"/>
      <c r="PK58" s="138"/>
      <c r="PL58" s="138"/>
      <c r="PM58" s="138"/>
      <c r="PN58" s="138"/>
      <c r="PO58" s="138"/>
      <c r="PP58" s="138"/>
      <c r="PQ58" s="138"/>
      <c r="PR58" s="138"/>
      <c r="PS58" s="138"/>
      <c r="PT58" s="138"/>
      <c r="PU58" s="138"/>
      <c r="PV58" s="138"/>
      <c r="PW58" s="138"/>
      <c r="PX58" s="138"/>
      <c r="PY58" s="138"/>
      <c r="PZ58" s="138"/>
      <c r="QA58" s="138"/>
      <c r="QB58" s="138"/>
      <c r="QC58" s="138"/>
      <c r="QD58" s="138"/>
      <c r="QE58" s="138"/>
      <c r="QF58" s="138"/>
      <c r="QG58" s="138"/>
      <c r="QH58" s="138"/>
      <c r="QI58" s="138"/>
      <c r="QJ58" s="138"/>
      <c r="QK58" s="138"/>
      <c r="QL58" s="138"/>
      <c r="QM58" s="138"/>
      <c r="QN58" s="138"/>
      <c r="QO58" s="138"/>
      <c r="QP58" s="138"/>
      <c r="QQ58" s="138"/>
      <c r="QR58" s="138"/>
      <c r="QS58" s="138"/>
      <c r="QT58" s="138"/>
      <c r="QU58" s="138"/>
      <c r="QV58" s="138"/>
      <c r="QW58" s="138"/>
      <c r="QX58" s="138"/>
      <c r="QY58" s="138"/>
      <c r="QZ58" s="138"/>
      <c r="RA58" s="138"/>
      <c r="RB58" s="138"/>
      <c r="RC58" s="138"/>
      <c r="RD58" s="138"/>
      <c r="RE58" s="138"/>
      <c r="RF58" s="138"/>
      <c r="RG58" s="138"/>
      <c r="RH58" s="138"/>
      <c r="RI58" s="138"/>
      <c r="RJ58" s="138"/>
      <c r="RK58" s="138"/>
      <c r="RL58" s="138"/>
      <c r="RM58" s="138"/>
      <c r="RN58" s="138"/>
      <c r="RO58" s="138"/>
      <c r="RP58" s="138"/>
      <c r="RQ58" s="138"/>
      <c r="RR58" s="138"/>
      <c r="RS58" s="138"/>
      <c r="RT58" s="138"/>
      <c r="RU58" s="138"/>
      <c r="RV58" s="138"/>
      <c r="RW58" s="138"/>
      <c r="RX58" s="138"/>
      <c r="RY58" s="138"/>
      <c r="RZ58" s="138"/>
      <c r="SA58" s="138"/>
      <c r="SB58" s="138"/>
      <c r="SC58" s="138"/>
      <c r="SD58" s="138"/>
      <c r="SE58" s="138"/>
      <c r="SF58" s="138"/>
      <c r="SG58" s="138"/>
      <c r="SH58" s="138"/>
      <c r="SI58" s="138"/>
      <c r="SJ58" s="138"/>
      <c r="SK58" s="138"/>
      <c r="SL58" s="138"/>
      <c r="SM58" s="138"/>
      <c r="SN58" s="138"/>
      <c r="SO58" s="138"/>
      <c r="SP58" s="138"/>
      <c r="SQ58" s="138"/>
      <c r="SR58" s="138"/>
      <c r="SS58" s="138"/>
      <c r="ST58" s="138"/>
      <c r="SU58" s="138"/>
      <c r="SV58" s="138"/>
      <c r="SW58" s="138"/>
      <c r="SX58" s="138"/>
      <c r="SY58" s="138"/>
      <c r="SZ58" s="138"/>
      <c r="TA58" s="138"/>
      <c r="TB58" s="138"/>
      <c r="TC58" s="138"/>
      <c r="TD58" s="138"/>
      <c r="TE58" s="138"/>
      <c r="TF58" s="138"/>
      <c r="TG58" s="138"/>
      <c r="TH58" s="138"/>
      <c r="TI58" s="138"/>
      <c r="TJ58" s="138"/>
      <c r="TK58" s="138"/>
      <c r="TL58" s="138"/>
      <c r="TM58" s="138"/>
      <c r="TN58" s="138"/>
      <c r="TO58" s="138"/>
      <c r="TP58" s="138"/>
      <c r="TQ58" s="138"/>
      <c r="TR58" s="138"/>
      <c r="TS58" s="138"/>
      <c r="TT58" s="138"/>
      <c r="TU58" s="138"/>
      <c r="TV58" s="138"/>
      <c r="TW58" s="138"/>
      <c r="TX58" s="138"/>
      <c r="TY58" s="138"/>
      <c r="TZ58" s="138"/>
      <c r="UA58" s="138"/>
      <c r="UB58" s="138"/>
      <c r="UC58" s="138"/>
      <c r="UD58" s="138"/>
      <c r="UE58" s="138"/>
      <c r="UF58" s="138"/>
      <c r="UG58" s="138"/>
      <c r="UH58" s="138"/>
      <c r="UI58" s="138"/>
      <c r="UJ58" s="138"/>
      <c r="UK58" s="138"/>
      <c r="UL58" s="138"/>
      <c r="UM58" s="138"/>
      <c r="UN58" s="138"/>
      <c r="UO58" s="138"/>
      <c r="UP58" s="138"/>
      <c r="UQ58" s="138"/>
      <c r="UR58" s="138"/>
      <c r="US58" s="138"/>
      <c r="UT58" s="138"/>
      <c r="UU58" s="138"/>
      <c r="UV58" s="138"/>
      <c r="UW58" s="138"/>
      <c r="UX58" s="138"/>
      <c r="UY58" s="138"/>
      <c r="UZ58" s="138"/>
      <c r="VA58" s="138"/>
      <c r="VB58" s="138"/>
      <c r="VC58" s="138"/>
      <c r="VD58" s="138"/>
      <c r="VE58" s="138"/>
      <c r="VF58" s="138"/>
      <c r="VG58" s="138"/>
      <c r="VH58" s="138"/>
      <c r="VI58" s="138"/>
      <c r="VJ58" s="138"/>
      <c r="VK58" s="138"/>
      <c r="VL58" s="138"/>
      <c r="VM58" s="138"/>
      <c r="VN58" s="138"/>
      <c r="VO58" s="138"/>
      <c r="VP58" s="138"/>
      <c r="VQ58" s="138"/>
      <c r="VR58" s="138"/>
      <c r="VS58" s="138"/>
      <c r="VT58" s="138"/>
      <c r="VU58" s="138"/>
      <c r="VV58" s="138"/>
      <c r="VW58" s="138"/>
      <c r="VX58" s="138"/>
      <c r="VY58" s="138"/>
      <c r="VZ58" s="138"/>
      <c r="WA58" s="138"/>
      <c r="WB58" s="138"/>
      <c r="WC58" s="138"/>
      <c r="WD58" s="138"/>
      <c r="WE58" s="138"/>
      <c r="WF58" s="138"/>
      <c r="WG58" s="138"/>
      <c r="WH58" s="138"/>
      <c r="WI58" s="138"/>
      <c r="WJ58" s="138"/>
      <c r="WK58" s="138"/>
      <c r="WL58" s="138"/>
      <c r="WM58" s="138"/>
      <c r="WN58" s="138"/>
      <c r="WO58" s="138"/>
      <c r="WP58" s="138"/>
      <c r="WQ58" s="138"/>
      <c r="WR58" s="138"/>
      <c r="WS58" s="138"/>
      <c r="WT58" s="138"/>
      <c r="WU58" s="138"/>
      <c r="WV58" s="138"/>
      <c r="WW58" s="138"/>
      <c r="WX58" s="138"/>
      <c r="WY58" s="138"/>
      <c r="WZ58" s="138"/>
      <c r="XA58" s="138"/>
      <c r="XB58" s="138"/>
      <c r="XC58" s="138"/>
      <c r="XD58" s="138"/>
      <c r="XE58" s="138"/>
      <c r="XF58" s="138"/>
      <c r="XG58" s="138"/>
      <c r="XH58" s="138"/>
      <c r="XI58" s="138"/>
      <c r="XJ58" s="138"/>
      <c r="XK58" s="138"/>
      <c r="XL58" s="138"/>
      <c r="XM58" s="138"/>
      <c r="XN58" s="138"/>
      <c r="XO58" s="138"/>
      <c r="XP58" s="138"/>
      <c r="XQ58" s="138"/>
      <c r="XR58" s="138"/>
      <c r="XS58" s="138"/>
      <c r="XT58" s="138"/>
      <c r="XU58" s="138"/>
      <c r="XV58" s="138"/>
      <c r="XW58" s="138"/>
      <c r="XX58" s="138"/>
      <c r="XY58" s="138"/>
      <c r="XZ58" s="138"/>
      <c r="YA58" s="138"/>
      <c r="YB58" s="138"/>
      <c r="YC58" s="138"/>
      <c r="YD58" s="138"/>
      <c r="YE58" s="138"/>
      <c r="YF58" s="138"/>
      <c r="YG58" s="138"/>
      <c r="YH58" s="138"/>
      <c r="YI58" s="138"/>
      <c r="YJ58" s="138"/>
      <c r="YK58" s="138"/>
      <c r="YL58" s="138"/>
      <c r="YM58" s="138"/>
      <c r="YN58" s="138"/>
      <c r="YO58" s="138"/>
      <c r="YP58" s="138"/>
      <c r="YQ58" s="138"/>
      <c r="YR58" s="138"/>
      <c r="YS58" s="138"/>
      <c r="YT58" s="138"/>
      <c r="YU58" s="138"/>
      <c r="YV58" s="138"/>
      <c r="YW58" s="138"/>
      <c r="YX58" s="138"/>
      <c r="YY58" s="138"/>
      <c r="YZ58" s="138"/>
      <c r="ZA58" s="138"/>
      <c r="ZB58" s="138"/>
      <c r="ZC58" s="138"/>
      <c r="ZD58" s="138"/>
      <c r="ZE58" s="138"/>
      <c r="ZF58" s="138"/>
      <c r="ZG58" s="138"/>
      <c r="ZH58" s="138"/>
      <c r="ZI58" s="138"/>
      <c r="ZJ58" s="138"/>
      <c r="ZK58" s="138"/>
      <c r="ZL58" s="138"/>
      <c r="ZM58" s="138"/>
      <c r="ZN58" s="138"/>
      <c r="ZO58" s="138"/>
      <c r="ZP58" s="138"/>
      <c r="ZQ58" s="138"/>
      <c r="ZR58" s="138"/>
      <c r="ZS58" s="138"/>
      <c r="ZT58" s="138"/>
      <c r="ZU58" s="138"/>
      <c r="ZV58" s="138"/>
      <c r="ZW58" s="138"/>
      <c r="ZX58" s="138"/>
      <c r="ZY58" s="138"/>
      <c r="ZZ58" s="138"/>
      <c r="AAA58" s="138"/>
      <c r="AAB58" s="138"/>
      <c r="AAC58" s="138"/>
      <c r="AAD58" s="138"/>
      <c r="AAE58" s="138"/>
      <c r="AAF58" s="138"/>
      <c r="AAG58" s="138"/>
      <c r="AAH58" s="138"/>
      <c r="AAI58" s="138"/>
      <c r="AAJ58" s="138"/>
      <c r="AAK58" s="138"/>
      <c r="AAL58" s="138"/>
      <c r="AAM58" s="138"/>
      <c r="AAN58" s="138"/>
      <c r="AAO58" s="138"/>
      <c r="AAP58" s="138"/>
      <c r="AAQ58" s="138"/>
      <c r="AAR58" s="138"/>
      <c r="AAS58" s="138"/>
      <c r="AAT58" s="138"/>
      <c r="AAU58" s="138"/>
      <c r="AAV58" s="138"/>
      <c r="AAW58" s="138"/>
      <c r="AAX58" s="138"/>
      <c r="AAY58" s="138"/>
      <c r="AAZ58" s="138"/>
      <c r="ABA58" s="138"/>
      <c r="ABB58" s="138"/>
      <c r="ABC58" s="138"/>
      <c r="ABD58" s="138"/>
      <c r="ABE58" s="138"/>
      <c r="ABF58" s="138"/>
      <c r="ABG58" s="138"/>
      <c r="ABH58" s="138"/>
      <c r="ABI58" s="138"/>
      <c r="ABJ58" s="138"/>
      <c r="ABK58" s="138"/>
      <c r="ABL58" s="138"/>
      <c r="ABM58" s="138"/>
      <c r="ABN58" s="138"/>
      <c r="ABO58" s="138"/>
      <c r="ABP58" s="138"/>
      <c r="ABQ58" s="138"/>
      <c r="ABR58" s="138"/>
      <c r="ABS58" s="138"/>
      <c r="ABT58" s="138"/>
      <c r="ABU58" s="138"/>
      <c r="ABV58" s="138"/>
      <c r="ABW58" s="138"/>
      <c r="ABX58" s="138"/>
      <c r="ABY58" s="138"/>
      <c r="ABZ58" s="138"/>
      <c r="ACA58" s="138"/>
      <c r="ACB58" s="138"/>
      <c r="ACC58" s="138"/>
      <c r="ACD58" s="138"/>
      <c r="ACE58" s="138"/>
      <c r="ACF58" s="138"/>
      <c r="ACG58" s="138"/>
      <c r="ACH58" s="138"/>
      <c r="ACI58" s="138"/>
      <c r="ACJ58" s="138"/>
      <c r="ACK58" s="138"/>
      <c r="ACL58" s="138"/>
      <c r="ACM58" s="138"/>
      <c r="ACN58" s="138"/>
      <c r="ACO58" s="138"/>
      <c r="ACP58" s="138"/>
      <c r="ACQ58" s="138"/>
      <c r="ACR58" s="138"/>
      <c r="ACS58" s="138"/>
      <c r="ACT58" s="138"/>
      <c r="ACU58" s="138"/>
      <c r="ACV58" s="138"/>
      <c r="ACW58" s="138"/>
      <c r="ACX58" s="138"/>
      <c r="ACY58" s="138"/>
      <c r="ACZ58" s="138"/>
      <c r="ADA58" s="138"/>
      <c r="ADB58" s="138"/>
      <c r="ADC58" s="138"/>
      <c r="ADD58" s="138"/>
      <c r="ADE58" s="138"/>
      <c r="ADF58" s="138"/>
      <c r="ADG58" s="138"/>
      <c r="ADH58" s="138"/>
      <c r="ADI58" s="138"/>
      <c r="ADJ58" s="138"/>
      <c r="ADK58" s="138"/>
      <c r="ADL58" s="138"/>
      <c r="ADM58" s="138"/>
      <c r="ADN58" s="138"/>
      <c r="ADO58" s="138"/>
      <c r="ADP58" s="138"/>
      <c r="ADQ58" s="138"/>
      <c r="ADR58" s="138"/>
      <c r="ADS58" s="138"/>
      <c r="ADT58" s="138"/>
      <c r="ADU58" s="138"/>
      <c r="ADV58" s="138"/>
      <c r="ADW58" s="138"/>
      <c r="ADX58" s="138"/>
      <c r="ADY58" s="138"/>
      <c r="ADZ58" s="138"/>
      <c r="AEA58" s="138"/>
      <c r="AEB58" s="138"/>
      <c r="AEC58" s="138"/>
      <c r="AED58" s="138"/>
      <c r="AEE58" s="138"/>
      <c r="AEF58" s="138"/>
      <c r="AEG58" s="138"/>
      <c r="AEH58" s="138"/>
      <c r="AEI58" s="138"/>
      <c r="AEJ58" s="138"/>
      <c r="AEK58" s="138"/>
      <c r="AEL58" s="138"/>
      <c r="AEM58" s="138"/>
      <c r="AEN58" s="138"/>
      <c r="AEO58" s="138"/>
      <c r="AEP58" s="138"/>
      <c r="AEQ58" s="138"/>
      <c r="AER58" s="138"/>
      <c r="AES58" s="138"/>
      <c r="AET58" s="138"/>
      <c r="AEU58" s="138"/>
      <c r="AEV58" s="138"/>
      <c r="AEW58" s="138"/>
      <c r="AEX58" s="138"/>
      <c r="AEY58" s="138"/>
      <c r="AEZ58" s="138"/>
      <c r="AFA58" s="138"/>
      <c r="AFB58" s="138"/>
      <c r="AFC58" s="138"/>
      <c r="AFD58" s="138"/>
      <c r="AFE58" s="138"/>
      <c r="AFF58" s="138"/>
      <c r="AFG58" s="138"/>
      <c r="AFH58" s="138"/>
      <c r="AFI58" s="138"/>
      <c r="AFJ58" s="138"/>
      <c r="AFK58" s="138"/>
      <c r="AFL58" s="138"/>
      <c r="AFM58" s="138"/>
      <c r="AFN58" s="138"/>
      <c r="AFO58" s="138"/>
      <c r="AFP58" s="138"/>
      <c r="AFQ58" s="138"/>
      <c r="AFR58" s="138"/>
      <c r="AFS58" s="138"/>
      <c r="AFT58" s="138"/>
      <c r="AFU58" s="138"/>
      <c r="AFV58" s="138"/>
      <c r="AFW58" s="138"/>
      <c r="AFX58" s="138"/>
      <c r="AFY58" s="138"/>
      <c r="AFZ58" s="138"/>
      <c r="AGA58" s="138"/>
      <c r="AGB58" s="138"/>
      <c r="AGC58" s="138"/>
      <c r="AGD58" s="138"/>
      <c r="AGE58" s="138"/>
      <c r="AGF58" s="138"/>
      <c r="AGG58" s="138"/>
      <c r="AGH58" s="138"/>
      <c r="AGI58" s="138"/>
      <c r="AGJ58" s="138"/>
      <c r="AGK58" s="138"/>
      <c r="AGL58" s="138"/>
      <c r="AGM58" s="138"/>
      <c r="AGN58" s="138"/>
      <c r="AGO58" s="138"/>
      <c r="AGP58" s="138"/>
      <c r="AGQ58" s="138"/>
      <c r="AGR58" s="138"/>
      <c r="AGS58" s="138"/>
      <c r="AGT58" s="138"/>
      <c r="AGU58" s="138"/>
      <c r="AGV58" s="138"/>
      <c r="AGW58" s="138"/>
      <c r="AGX58" s="138"/>
      <c r="AGY58" s="138"/>
      <c r="AGZ58" s="138"/>
      <c r="AHA58" s="138"/>
      <c r="AHB58" s="138"/>
      <c r="AHC58" s="138"/>
      <c r="AHD58" s="138"/>
      <c r="AHE58" s="138"/>
      <c r="AHF58" s="138"/>
      <c r="AHG58" s="138"/>
      <c r="AHH58" s="138"/>
      <c r="AHI58" s="138"/>
      <c r="AHJ58" s="138"/>
      <c r="AHK58" s="138"/>
      <c r="AHL58" s="138"/>
      <c r="AHM58" s="138"/>
      <c r="AHN58" s="138"/>
      <c r="AHO58" s="138"/>
      <c r="AHP58" s="138"/>
      <c r="AHQ58" s="138"/>
      <c r="AHR58" s="138"/>
      <c r="AHS58" s="138"/>
      <c r="AHT58" s="138"/>
      <c r="AHU58" s="138"/>
      <c r="AHV58" s="138"/>
      <c r="AHW58" s="138"/>
      <c r="AHX58" s="138"/>
      <c r="AHY58" s="138"/>
      <c r="AHZ58" s="138"/>
      <c r="AIA58" s="138"/>
      <c r="AIB58" s="138"/>
      <c r="AIC58" s="138"/>
      <c r="AID58" s="138"/>
      <c r="AIE58" s="138"/>
      <c r="AIF58" s="138"/>
      <c r="AIG58" s="138"/>
      <c r="AIH58" s="138"/>
      <c r="AII58" s="138"/>
      <c r="AIJ58" s="138"/>
      <c r="AIK58" s="138"/>
      <c r="AIL58" s="138"/>
      <c r="AIM58" s="138"/>
      <c r="AIN58" s="138"/>
      <c r="AIO58" s="138"/>
      <c r="AIP58" s="138"/>
      <c r="AIQ58" s="138"/>
      <c r="AIR58" s="138"/>
      <c r="AIS58" s="138"/>
      <c r="AIT58" s="138"/>
      <c r="AIU58" s="138"/>
      <c r="AIV58" s="138"/>
      <c r="AIW58" s="138"/>
      <c r="AIX58" s="138"/>
      <c r="AIY58" s="138"/>
      <c r="AIZ58" s="138"/>
      <c r="AJA58" s="138"/>
      <c r="AJB58" s="138"/>
      <c r="AJC58" s="138"/>
      <c r="AJD58" s="138"/>
      <c r="AJE58" s="138"/>
      <c r="AJF58" s="138"/>
      <c r="AJG58" s="138"/>
      <c r="AJH58" s="138"/>
      <c r="AJI58" s="138"/>
      <c r="AJJ58" s="138"/>
      <c r="AJK58" s="138"/>
      <c r="AJL58" s="138"/>
      <c r="AJM58" s="138"/>
      <c r="AJN58" s="138"/>
      <c r="AJO58" s="138"/>
      <c r="AJP58" s="138"/>
      <c r="AJQ58" s="138"/>
      <c r="AJR58" s="138"/>
      <c r="AJS58" s="138"/>
      <c r="AJT58" s="138"/>
      <c r="AJU58" s="138"/>
      <c r="AJV58" s="138"/>
      <c r="AJW58" s="138"/>
      <c r="AJX58" s="138"/>
      <c r="AJY58" s="138"/>
      <c r="AJZ58" s="138"/>
      <c r="AKA58" s="138"/>
      <c r="AKB58" s="138"/>
      <c r="AKC58" s="138"/>
      <c r="AKD58" s="138"/>
      <c r="AKE58" s="138"/>
      <c r="AKF58" s="138"/>
      <c r="AKG58" s="138"/>
      <c r="AKH58" s="138"/>
      <c r="AKI58" s="138"/>
      <c r="AKJ58" s="138"/>
      <c r="AKK58" s="138"/>
      <c r="AKL58" s="138"/>
      <c r="AKM58" s="138"/>
      <c r="AKN58" s="138"/>
      <c r="AKO58" s="138"/>
      <c r="AKP58" s="138"/>
      <c r="AKQ58" s="138"/>
      <c r="AKR58" s="138"/>
      <c r="AKS58" s="138"/>
      <c r="AKT58" s="138"/>
      <c r="AKU58" s="138"/>
      <c r="AKV58" s="138"/>
      <c r="AKW58" s="138"/>
      <c r="AKX58" s="138"/>
      <c r="AKY58" s="138"/>
      <c r="AKZ58" s="138"/>
      <c r="ALA58" s="138"/>
      <c r="ALB58" s="138"/>
      <c r="ALC58" s="138"/>
      <c r="ALD58" s="138"/>
      <c r="ALE58" s="138"/>
      <c r="ALF58" s="138"/>
      <c r="ALG58" s="138"/>
      <c r="ALH58" s="138"/>
      <c r="ALI58" s="138"/>
      <c r="ALJ58" s="138"/>
      <c r="ALK58" s="138"/>
      <c r="ALL58" s="138"/>
      <c r="ALM58" s="138"/>
      <c r="ALN58" s="138"/>
      <c r="ALO58" s="138"/>
      <c r="ALP58" s="138"/>
      <c r="ALQ58" s="138"/>
      <c r="ALR58" s="138"/>
      <c r="ALS58" s="138"/>
      <c r="ALT58" s="138"/>
      <c r="ALU58" s="138"/>
      <c r="ALV58" s="138"/>
      <c r="ALW58" s="138"/>
      <c r="ALX58" s="138"/>
      <c r="ALY58" s="138"/>
      <c r="ALZ58" s="138"/>
      <c r="AMA58" s="138"/>
      <c r="AMB58" s="138"/>
      <c r="AMC58" s="138"/>
      <c r="AMD58" s="138"/>
      <c r="AME58" s="138"/>
      <c r="AMF58" s="138"/>
      <c r="AMG58" s="138"/>
      <c r="AMH58" s="138"/>
      <c r="AMI58" s="138"/>
      <c r="AMJ58" s="138"/>
      <c r="AMK58" s="138"/>
      <c r="AML58" s="138"/>
    </row>
    <row r="59" spans="1:1026" ht="30" customHeight="1">
      <c r="A59" s="57"/>
      <c r="B59" s="4" t="s">
        <v>68</v>
      </c>
      <c r="C59" s="149" t="s">
        <v>1</v>
      </c>
      <c r="D59" s="153" t="s">
        <v>4</v>
      </c>
      <c r="E59" s="62" t="s">
        <v>515</v>
      </c>
      <c r="F59" s="3">
        <v>200</v>
      </c>
      <c r="G59" s="60">
        <v>59.9</v>
      </c>
      <c r="H59" s="84">
        <f t="shared" si="2"/>
        <v>0</v>
      </c>
      <c r="I59" s="29">
        <f t="shared" si="3"/>
        <v>0</v>
      </c>
      <c r="J59" s="38" t="s">
        <v>285</v>
      </c>
      <c r="K59" s="32"/>
      <c r="L59" s="35" t="s">
        <v>317</v>
      </c>
      <c r="N59" s="168" t="s">
        <v>366</v>
      </c>
      <c r="O59" s="168"/>
      <c r="P59" s="168"/>
      <c r="S59" s="6" t="s">
        <v>481</v>
      </c>
    </row>
    <row r="60" spans="1:1026" ht="30" customHeight="1">
      <c r="A60" s="57"/>
      <c r="B60" s="1" t="s">
        <v>516</v>
      </c>
      <c r="C60" s="149" t="s">
        <v>1</v>
      </c>
      <c r="D60" s="153" t="s">
        <v>4</v>
      </c>
      <c r="E60" s="62" t="s">
        <v>535</v>
      </c>
      <c r="F60" s="3">
        <v>700</v>
      </c>
      <c r="G60" s="60">
        <v>49.9</v>
      </c>
      <c r="H60" s="84">
        <f t="shared" si="2"/>
        <v>0</v>
      </c>
      <c r="I60" s="29">
        <f t="shared" si="3"/>
        <v>0</v>
      </c>
      <c r="J60" s="38" t="s">
        <v>285</v>
      </c>
      <c r="K60" s="32"/>
      <c r="L60" s="35" t="s">
        <v>317</v>
      </c>
      <c r="N60" s="168" t="s">
        <v>366</v>
      </c>
      <c r="O60" s="168"/>
      <c r="P60" s="168"/>
      <c r="S60" s="6" t="s">
        <v>481</v>
      </c>
    </row>
    <row r="61" spans="1:1026" ht="30" customHeight="1">
      <c r="A61" s="57"/>
      <c r="B61" s="1" t="s">
        <v>217</v>
      </c>
      <c r="C61" s="149" t="s">
        <v>1</v>
      </c>
      <c r="D61" s="153" t="s">
        <v>4</v>
      </c>
      <c r="E61" s="62" t="s">
        <v>117</v>
      </c>
      <c r="F61" s="3">
        <v>500</v>
      </c>
      <c r="G61" s="60">
        <v>49.9</v>
      </c>
      <c r="H61" s="84">
        <f t="shared" si="2"/>
        <v>0</v>
      </c>
      <c r="I61" s="29">
        <f t="shared" si="3"/>
        <v>0</v>
      </c>
      <c r="J61" s="38" t="s">
        <v>285</v>
      </c>
      <c r="K61" s="32"/>
      <c r="L61" s="35" t="s">
        <v>317</v>
      </c>
      <c r="N61" s="168" t="s">
        <v>366</v>
      </c>
      <c r="O61" s="168"/>
      <c r="P61" s="168"/>
      <c r="S61" s="6" t="s">
        <v>481</v>
      </c>
    </row>
    <row r="62" spans="1:1026" ht="28" customHeight="1">
      <c r="A62" s="57"/>
      <c r="B62" s="83" t="s">
        <v>396</v>
      </c>
      <c r="C62" s="83"/>
      <c r="D62" s="145"/>
      <c r="E62" s="83" t="s">
        <v>118</v>
      </c>
      <c r="F62" s="26"/>
      <c r="G62" s="27" t="s">
        <v>297</v>
      </c>
      <c r="H62" s="85"/>
      <c r="I62" s="33"/>
      <c r="K62" s="32"/>
    </row>
    <row r="63" spans="1:1026" ht="26" customHeight="1">
      <c r="A63" s="57"/>
      <c r="B63" s="3" t="s">
        <v>136</v>
      </c>
      <c r="C63" s="149" t="s">
        <v>1</v>
      </c>
      <c r="D63" s="140" t="s">
        <v>41</v>
      </c>
      <c r="E63" s="61" t="s">
        <v>119</v>
      </c>
      <c r="F63" s="3">
        <v>1000</v>
      </c>
      <c r="G63" s="60">
        <v>42.9</v>
      </c>
      <c r="H63" s="84">
        <f>F63/1000*A63</f>
        <v>0</v>
      </c>
      <c r="I63" s="29">
        <f>H63*G63</f>
        <v>0</v>
      </c>
      <c r="J63" s="38" t="s">
        <v>240</v>
      </c>
      <c r="K63" s="32"/>
      <c r="L63" s="35" t="s">
        <v>317</v>
      </c>
      <c r="N63" s="168" t="s">
        <v>366</v>
      </c>
      <c r="O63" s="168"/>
      <c r="P63" s="168"/>
      <c r="S63" s="6" t="s">
        <v>481</v>
      </c>
    </row>
    <row r="64" spans="1:1026" ht="26" customHeight="1">
      <c r="A64" s="57"/>
      <c r="B64" s="3" t="s">
        <v>135</v>
      </c>
      <c r="C64" s="149" t="s">
        <v>1</v>
      </c>
      <c r="D64" s="140" t="s">
        <v>41</v>
      </c>
      <c r="E64" s="59" t="s">
        <v>277</v>
      </c>
      <c r="F64" s="3">
        <v>2000</v>
      </c>
      <c r="G64" s="60">
        <v>42.9</v>
      </c>
      <c r="H64" s="84">
        <f>F64/1000*A64</f>
        <v>0</v>
      </c>
      <c r="I64" s="29">
        <f>H64*G64</f>
        <v>0</v>
      </c>
      <c r="J64" s="38" t="s">
        <v>121</v>
      </c>
      <c r="K64" s="32"/>
      <c r="L64" s="35" t="s">
        <v>317</v>
      </c>
      <c r="N64" s="168" t="s">
        <v>366</v>
      </c>
      <c r="O64" s="168"/>
      <c r="P64" s="168"/>
      <c r="S64" s="6" t="s">
        <v>481</v>
      </c>
    </row>
    <row r="65" spans="1:1026" ht="26" customHeight="1">
      <c r="A65" s="57"/>
      <c r="B65" s="3" t="s">
        <v>287</v>
      </c>
      <c r="C65" s="149" t="s">
        <v>1</v>
      </c>
      <c r="D65" s="153" t="s">
        <v>4</v>
      </c>
      <c r="E65" s="59" t="s">
        <v>120</v>
      </c>
      <c r="F65" s="3">
        <v>1800</v>
      </c>
      <c r="G65" s="60">
        <v>49.9</v>
      </c>
      <c r="H65" s="84">
        <f>F65/1000*A65</f>
        <v>0</v>
      </c>
      <c r="I65" s="29">
        <f>H65*G65</f>
        <v>0</v>
      </c>
      <c r="J65" s="38" t="s">
        <v>121</v>
      </c>
      <c r="K65" s="32"/>
      <c r="L65" s="35" t="s">
        <v>317</v>
      </c>
      <c r="N65" s="168" t="s">
        <v>366</v>
      </c>
      <c r="O65" s="168"/>
      <c r="P65" s="168"/>
      <c r="S65" s="6" t="s">
        <v>481</v>
      </c>
    </row>
    <row r="66" spans="1:1026" ht="26" customHeight="1">
      <c r="A66" s="57"/>
      <c r="B66" s="3" t="s">
        <v>521</v>
      </c>
      <c r="C66" s="149" t="s">
        <v>1</v>
      </c>
      <c r="D66" s="153" t="s">
        <v>4</v>
      </c>
      <c r="E66" s="59" t="s">
        <v>290</v>
      </c>
      <c r="F66" s="3">
        <v>500</v>
      </c>
      <c r="G66" s="60">
        <v>29.9</v>
      </c>
      <c r="H66" s="84">
        <f>F66/1000*A66</f>
        <v>0</v>
      </c>
      <c r="I66" s="29">
        <f>H66*G66</f>
        <v>0</v>
      </c>
      <c r="J66" s="38" t="s">
        <v>289</v>
      </c>
      <c r="K66" s="32"/>
      <c r="L66" s="35" t="s">
        <v>317</v>
      </c>
      <c r="N66" s="168" t="s">
        <v>366</v>
      </c>
      <c r="O66" s="168"/>
      <c r="P66" s="168"/>
      <c r="S66" s="6" t="s">
        <v>481</v>
      </c>
    </row>
    <row r="67" spans="1:1026" ht="28" customHeight="1">
      <c r="A67" s="57"/>
      <c r="B67" s="86" t="s">
        <v>294</v>
      </c>
      <c r="C67" s="86"/>
      <c r="D67" s="144"/>
      <c r="E67" s="86"/>
      <c r="F67" s="87"/>
      <c r="G67" s="88"/>
      <c r="H67" s="89"/>
      <c r="I67" s="90"/>
      <c r="K67" s="32"/>
    </row>
    <row r="68" spans="1:1026" ht="28" customHeight="1">
      <c r="A68" s="57"/>
      <c r="B68" s="83" t="s">
        <v>116</v>
      </c>
      <c r="C68" s="83"/>
      <c r="D68" s="145"/>
      <c r="E68" s="83" t="s">
        <v>202</v>
      </c>
      <c r="F68" s="26"/>
      <c r="G68" s="27" t="s">
        <v>297</v>
      </c>
      <c r="H68" s="85"/>
      <c r="I68" s="85"/>
    </row>
    <row r="69" spans="1:1026" ht="28" customHeight="1">
      <c r="A69" s="57"/>
      <c r="B69" s="3" t="s">
        <v>112</v>
      </c>
      <c r="C69" s="149" t="s">
        <v>1</v>
      </c>
      <c r="D69" s="153" t="s">
        <v>4</v>
      </c>
      <c r="E69" s="62" t="s">
        <v>329</v>
      </c>
      <c r="F69" s="3">
        <v>1500</v>
      </c>
      <c r="G69" s="60">
        <v>13.5</v>
      </c>
      <c r="H69" s="84">
        <f t="shared" ref="H69:H74" si="8">F69/1000*A69</f>
        <v>0</v>
      </c>
      <c r="I69" s="29">
        <f t="shared" ref="I69:I74" si="9">H69*G69</f>
        <v>0</v>
      </c>
      <c r="J69" s="38" t="s">
        <v>240</v>
      </c>
      <c r="K69" s="34"/>
      <c r="L69" s="35" t="s">
        <v>317</v>
      </c>
      <c r="M69" s="123" t="s">
        <v>330</v>
      </c>
      <c r="N69" s="168" t="s">
        <v>331</v>
      </c>
      <c r="O69" s="168"/>
      <c r="P69" s="168"/>
      <c r="S69" s="6" t="s">
        <v>481</v>
      </c>
    </row>
    <row r="70" spans="1:1026" ht="28" customHeight="1">
      <c r="A70" s="57"/>
      <c r="B70" s="2" t="s">
        <v>134</v>
      </c>
      <c r="C70" s="162" t="s">
        <v>92</v>
      </c>
      <c r="D70" s="140" t="s">
        <v>41</v>
      </c>
      <c r="E70" s="62" t="s">
        <v>292</v>
      </c>
      <c r="F70" s="3">
        <v>1250</v>
      </c>
      <c r="G70" s="60">
        <v>26.5</v>
      </c>
      <c r="H70" s="84">
        <f t="shared" si="8"/>
        <v>0</v>
      </c>
      <c r="I70" s="29">
        <f t="shared" si="9"/>
        <v>0</v>
      </c>
      <c r="J70" s="38" t="s">
        <v>240</v>
      </c>
      <c r="K70" s="34"/>
      <c r="L70" s="112" t="s">
        <v>317</v>
      </c>
      <c r="M70" s="17" t="s">
        <v>388</v>
      </c>
      <c r="N70" s="168"/>
      <c r="O70" s="168"/>
      <c r="P70" s="168"/>
      <c r="Q70" s="113"/>
      <c r="R70" s="113"/>
      <c r="S70" s="116" t="s">
        <v>481</v>
      </c>
      <c r="T70" s="17" t="s">
        <v>524</v>
      </c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113"/>
      <c r="FB70" s="113"/>
      <c r="FC70" s="113"/>
      <c r="FD70" s="113"/>
      <c r="FE70" s="113"/>
      <c r="FF70" s="113"/>
      <c r="FG70" s="113"/>
      <c r="FH70" s="113"/>
      <c r="FI70" s="113"/>
      <c r="FJ70" s="113"/>
      <c r="FK70" s="113"/>
      <c r="FL70" s="113"/>
      <c r="FM70" s="113"/>
      <c r="FN70" s="113"/>
      <c r="FO70" s="113"/>
      <c r="FP70" s="113"/>
      <c r="FQ70" s="113"/>
      <c r="FR70" s="113"/>
      <c r="FS70" s="113"/>
      <c r="FT70" s="113"/>
      <c r="FU70" s="113"/>
      <c r="FV70" s="113"/>
      <c r="FW70" s="113"/>
      <c r="FX70" s="113"/>
      <c r="FY70" s="113"/>
      <c r="FZ70" s="113"/>
      <c r="GA70" s="113"/>
      <c r="GB70" s="113"/>
      <c r="GC70" s="113"/>
      <c r="GD70" s="113"/>
      <c r="GE70" s="113"/>
      <c r="GF70" s="113"/>
      <c r="GG70" s="113"/>
      <c r="GH70" s="113"/>
      <c r="GI70" s="113"/>
      <c r="GJ70" s="113"/>
      <c r="GK70" s="113"/>
      <c r="GL70" s="113"/>
      <c r="GM70" s="113"/>
      <c r="GN70" s="113"/>
      <c r="GO70" s="113"/>
      <c r="GP70" s="113"/>
      <c r="GQ70" s="113"/>
      <c r="GR70" s="113"/>
      <c r="GS70" s="113"/>
      <c r="GT70" s="113"/>
      <c r="GU70" s="113"/>
      <c r="GV70" s="113"/>
      <c r="GW70" s="113"/>
      <c r="GX70" s="113"/>
      <c r="GY70" s="113"/>
      <c r="GZ70" s="113"/>
      <c r="HA70" s="113"/>
      <c r="HB70" s="113"/>
      <c r="HC70" s="113"/>
      <c r="HD70" s="113"/>
      <c r="HE70" s="113"/>
      <c r="HF70" s="113"/>
      <c r="HG70" s="113"/>
      <c r="HH70" s="113"/>
      <c r="HI70" s="113"/>
      <c r="HJ70" s="113"/>
      <c r="HK70" s="113"/>
      <c r="HL70" s="113"/>
      <c r="HM70" s="113"/>
      <c r="HN70" s="113"/>
      <c r="HO70" s="113"/>
      <c r="HP70" s="113"/>
      <c r="HQ70" s="113"/>
      <c r="HR70" s="113"/>
      <c r="HS70" s="113"/>
      <c r="HT70" s="113"/>
      <c r="HU70" s="113"/>
      <c r="HV70" s="113"/>
      <c r="HW70" s="113"/>
      <c r="HX70" s="113"/>
      <c r="HY70" s="113"/>
      <c r="HZ70" s="113"/>
      <c r="IA70" s="113"/>
      <c r="IB70" s="113"/>
      <c r="IC70" s="113"/>
      <c r="ID70" s="113"/>
      <c r="IE70" s="113"/>
      <c r="IF70" s="113"/>
      <c r="IG70" s="113"/>
      <c r="IH70" s="113"/>
      <c r="II70" s="113"/>
      <c r="IJ70" s="113"/>
      <c r="IK70" s="113"/>
      <c r="IL70" s="113"/>
      <c r="IM70" s="113"/>
      <c r="IN70" s="113"/>
      <c r="IO70" s="113"/>
      <c r="IP70" s="113"/>
      <c r="IQ70" s="113"/>
      <c r="IR70" s="113"/>
      <c r="IS70" s="113"/>
      <c r="IT70" s="113"/>
      <c r="IU70" s="113"/>
      <c r="IV70" s="113"/>
      <c r="IW70" s="113"/>
      <c r="IX70" s="113"/>
      <c r="IY70" s="113"/>
      <c r="IZ70" s="113"/>
      <c r="JA70" s="113"/>
      <c r="JB70" s="113"/>
      <c r="JC70" s="113"/>
      <c r="JD70" s="113"/>
      <c r="JE70" s="113"/>
      <c r="JF70" s="113"/>
      <c r="JG70" s="113"/>
      <c r="JH70" s="113"/>
      <c r="JI70" s="113"/>
      <c r="JJ70" s="113"/>
      <c r="JK70" s="113"/>
      <c r="JL70" s="113"/>
      <c r="JM70" s="113"/>
      <c r="JN70" s="113"/>
      <c r="JO70" s="113"/>
      <c r="JP70" s="113"/>
      <c r="JQ70" s="113"/>
      <c r="JR70" s="113"/>
      <c r="JS70" s="113"/>
      <c r="JT70" s="113"/>
      <c r="JU70" s="113"/>
      <c r="JV70" s="113"/>
      <c r="JW70" s="113"/>
      <c r="JX70" s="113"/>
      <c r="JY70" s="113"/>
      <c r="JZ70" s="113"/>
      <c r="KA70" s="113"/>
      <c r="KB70" s="113"/>
      <c r="KC70" s="113"/>
      <c r="KD70" s="113"/>
      <c r="KE70" s="113"/>
      <c r="KF70" s="113"/>
      <c r="KG70" s="113"/>
      <c r="KH70" s="113"/>
      <c r="KI70" s="113"/>
      <c r="KJ70" s="113"/>
      <c r="KK70" s="113"/>
      <c r="KL70" s="113"/>
      <c r="KM70" s="113"/>
      <c r="KN70" s="113"/>
      <c r="KO70" s="113"/>
      <c r="KP70" s="113"/>
      <c r="KQ70" s="113"/>
      <c r="KR70" s="113"/>
      <c r="KS70" s="113"/>
      <c r="KT70" s="113"/>
      <c r="KU70" s="113"/>
      <c r="KV70" s="113"/>
      <c r="KW70" s="113"/>
      <c r="KX70" s="113"/>
      <c r="KY70" s="113"/>
      <c r="KZ70" s="113"/>
      <c r="LA70" s="113"/>
      <c r="LB70" s="113"/>
      <c r="LC70" s="113"/>
      <c r="LD70" s="113"/>
      <c r="LE70" s="113"/>
      <c r="LF70" s="113"/>
      <c r="LG70" s="113"/>
      <c r="LH70" s="113"/>
      <c r="LI70" s="113"/>
      <c r="LJ70" s="113"/>
      <c r="LK70" s="113"/>
      <c r="LL70" s="113"/>
      <c r="LM70" s="113"/>
      <c r="LN70" s="113"/>
      <c r="LO70" s="113"/>
      <c r="LP70" s="113"/>
      <c r="LQ70" s="113"/>
      <c r="LR70" s="113"/>
      <c r="LS70" s="113"/>
      <c r="LT70" s="113"/>
      <c r="LU70" s="113"/>
      <c r="LV70" s="113"/>
      <c r="LW70" s="113"/>
      <c r="LX70" s="113"/>
      <c r="LY70" s="113"/>
      <c r="LZ70" s="113"/>
      <c r="MA70" s="113"/>
      <c r="MB70" s="113"/>
      <c r="MC70" s="113"/>
      <c r="MD70" s="113"/>
      <c r="ME70" s="113"/>
      <c r="MF70" s="113"/>
      <c r="MG70" s="113"/>
      <c r="MH70" s="113"/>
      <c r="MI70" s="113"/>
      <c r="MJ70" s="113"/>
      <c r="MK70" s="113"/>
      <c r="ML70" s="113"/>
      <c r="MM70" s="113"/>
      <c r="MN70" s="113"/>
      <c r="MO70" s="113"/>
      <c r="MP70" s="113"/>
      <c r="MQ70" s="113"/>
      <c r="MR70" s="113"/>
      <c r="MS70" s="113"/>
      <c r="MT70" s="113"/>
      <c r="MU70" s="113"/>
      <c r="MV70" s="113"/>
      <c r="MW70" s="113"/>
      <c r="MX70" s="113"/>
      <c r="MY70" s="113"/>
      <c r="MZ70" s="113"/>
      <c r="NA70" s="113"/>
      <c r="NB70" s="113"/>
      <c r="NC70" s="113"/>
      <c r="ND70" s="113"/>
      <c r="NE70" s="113"/>
      <c r="NF70" s="113"/>
      <c r="NG70" s="113"/>
      <c r="NH70" s="113"/>
      <c r="NI70" s="113"/>
      <c r="NJ70" s="113"/>
      <c r="NK70" s="113"/>
      <c r="NL70" s="113"/>
      <c r="NM70" s="113"/>
      <c r="NN70" s="113"/>
      <c r="NO70" s="113"/>
      <c r="NP70" s="113"/>
      <c r="NQ70" s="113"/>
      <c r="NR70" s="113"/>
      <c r="NS70" s="113"/>
      <c r="NT70" s="113"/>
      <c r="NU70" s="113"/>
      <c r="NV70" s="113"/>
      <c r="NW70" s="113"/>
      <c r="NX70" s="113"/>
      <c r="NY70" s="113"/>
      <c r="NZ70" s="113"/>
      <c r="OA70" s="113"/>
      <c r="OB70" s="113"/>
      <c r="OC70" s="113"/>
      <c r="OD70" s="113"/>
      <c r="OE70" s="113"/>
      <c r="OF70" s="113"/>
      <c r="OG70" s="113"/>
      <c r="OH70" s="113"/>
      <c r="OI70" s="113"/>
      <c r="OJ70" s="113"/>
      <c r="OK70" s="113"/>
      <c r="OL70" s="113"/>
      <c r="OM70" s="113"/>
      <c r="ON70" s="113"/>
      <c r="OO70" s="113"/>
      <c r="OP70" s="113"/>
      <c r="OQ70" s="113"/>
      <c r="OR70" s="113"/>
      <c r="OS70" s="113"/>
      <c r="OT70" s="113"/>
      <c r="OU70" s="113"/>
      <c r="OV70" s="113"/>
      <c r="OW70" s="113"/>
      <c r="OX70" s="113"/>
      <c r="OY70" s="113"/>
      <c r="OZ70" s="113"/>
      <c r="PA70" s="113"/>
      <c r="PB70" s="113"/>
      <c r="PC70" s="113"/>
      <c r="PD70" s="113"/>
      <c r="PE70" s="113"/>
      <c r="PF70" s="113"/>
      <c r="PG70" s="113"/>
      <c r="PH70" s="113"/>
      <c r="PI70" s="113"/>
      <c r="PJ70" s="113"/>
      <c r="PK70" s="113"/>
      <c r="PL70" s="113"/>
      <c r="PM70" s="113"/>
      <c r="PN70" s="113"/>
      <c r="PO70" s="113"/>
      <c r="PP70" s="113"/>
      <c r="PQ70" s="113"/>
      <c r="PR70" s="113"/>
      <c r="PS70" s="113"/>
      <c r="PT70" s="113"/>
      <c r="PU70" s="113"/>
      <c r="PV70" s="113"/>
      <c r="PW70" s="113"/>
      <c r="PX70" s="113"/>
      <c r="PY70" s="113"/>
      <c r="PZ70" s="113"/>
      <c r="QA70" s="113"/>
      <c r="QB70" s="113"/>
      <c r="QC70" s="113"/>
      <c r="QD70" s="113"/>
      <c r="QE70" s="113"/>
      <c r="QF70" s="113"/>
      <c r="QG70" s="113"/>
      <c r="QH70" s="113"/>
      <c r="QI70" s="113"/>
      <c r="QJ70" s="113"/>
      <c r="QK70" s="113"/>
      <c r="QL70" s="113"/>
      <c r="QM70" s="113"/>
      <c r="QN70" s="113"/>
      <c r="QO70" s="113"/>
      <c r="QP70" s="113"/>
      <c r="QQ70" s="113"/>
      <c r="QR70" s="113"/>
      <c r="QS70" s="113"/>
      <c r="QT70" s="113"/>
      <c r="QU70" s="113"/>
      <c r="QV70" s="113"/>
      <c r="QW70" s="113"/>
      <c r="QX70" s="113"/>
      <c r="QY70" s="113"/>
      <c r="QZ70" s="113"/>
      <c r="RA70" s="113"/>
      <c r="RB70" s="113"/>
      <c r="RC70" s="113"/>
      <c r="RD70" s="113"/>
      <c r="RE70" s="113"/>
      <c r="RF70" s="113"/>
      <c r="RG70" s="113"/>
      <c r="RH70" s="113"/>
      <c r="RI70" s="113"/>
      <c r="RJ70" s="113"/>
      <c r="RK70" s="113"/>
      <c r="RL70" s="113"/>
      <c r="RM70" s="113"/>
      <c r="RN70" s="113"/>
      <c r="RO70" s="113"/>
      <c r="RP70" s="113"/>
      <c r="RQ70" s="113"/>
      <c r="RR70" s="113"/>
      <c r="RS70" s="113"/>
      <c r="RT70" s="113"/>
      <c r="RU70" s="113"/>
      <c r="RV70" s="113"/>
      <c r="RW70" s="113"/>
      <c r="RX70" s="113"/>
      <c r="RY70" s="113"/>
      <c r="RZ70" s="113"/>
      <c r="SA70" s="113"/>
      <c r="SB70" s="113"/>
      <c r="SC70" s="113"/>
      <c r="SD70" s="113"/>
      <c r="SE70" s="113"/>
      <c r="SF70" s="113"/>
      <c r="SG70" s="113"/>
      <c r="SH70" s="113"/>
      <c r="SI70" s="113"/>
      <c r="SJ70" s="113"/>
      <c r="SK70" s="113"/>
      <c r="SL70" s="113"/>
      <c r="SM70" s="113"/>
      <c r="SN70" s="113"/>
      <c r="SO70" s="113"/>
      <c r="SP70" s="113"/>
      <c r="SQ70" s="113"/>
      <c r="SR70" s="113"/>
      <c r="SS70" s="113"/>
      <c r="ST70" s="113"/>
      <c r="SU70" s="113"/>
      <c r="SV70" s="113"/>
      <c r="SW70" s="113"/>
      <c r="SX70" s="113"/>
      <c r="SY70" s="113"/>
      <c r="SZ70" s="113"/>
      <c r="TA70" s="113"/>
      <c r="TB70" s="113"/>
      <c r="TC70" s="113"/>
      <c r="TD70" s="113"/>
      <c r="TE70" s="113"/>
      <c r="TF70" s="113"/>
      <c r="TG70" s="113"/>
      <c r="TH70" s="113"/>
      <c r="TI70" s="113"/>
      <c r="TJ70" s="113"/>
      <c r="TK70" s="113"/>
      <c r="TL70" s="113"/>
      <c r="TM70" s="113"/>
      <c r="TN70" s="113"/>
      <c r="TO70" s="113"/>
      <c r="TP70" s="113"/>
      <c r="TQ70" s="113"/>
      <c r="TR70" s="113"/>
      <c r="TS70" s="113"/>
      <c r="TT70" s="113"/>
      <c r="TU70" s="113"/>
      <c r="TV70" s="113"/>
      <c r="TW70" s="113"/>
      <c r="TX70" s="113"/>
      <c r="TY70" s="113"/>
      <c r="TZ70" s="113"/>
      <c r="UA70" s="113"/>
      <c r="UB70" s="113"/>
      <c r="UC70" s="113"/>
      <c r="UD70" s="113"/>
      <c r="UE70" s="113"/>
      <c r="UF70" s="113"/>
      <c r="UG70" s="113"/>
      <c r="UH70" s="113"/>
      <c r="UI70" s="113"/>
      <c r="UJ70" s="113"/>
      <c r="UK70" s="113"/>
      <c r="UL70" s="113"/>
      <c r="UM70" s="113"/>
      <c r="UN70" s="113"/>
      <c r="UO70" s="113"/>
      <c r="UP70" s="113"/>
      <c r="UQ70" s="113"/>
      <c r="UR70" s="113"/>
      <c r="US70" s="113"/>
      <c r="UT70" s="113"/>
      <c r="UU70" s="113"/>
      <c r="UV70" s="113"/>
      <c r="UW70" s="113"/>
      <c r="UX70" s="113"/>
      <c r="UY70" s="113"/>
      <c r="UZ70" s="113"/>
      <c r="VA70" s="113"/>
      <c r="VB70" s="113"/>
      <c r="VC70" s="113"/>
      <c r="VD70" s="113"/>
      <c r="VE70" s="113"/>
      <c r="VF70" s="113"/>
      <c r="VG70" s="113"/>
      <c r="VH70" s="113"/>
      <c r="VI70" s="113"/>
      <c r="VJ70" s="113"/>
      <c r="VK70" s="113"/>
      <c r="VL70" s="113"/>
      <c r="VM70" s="113"/>
      <c r="VN70" s="113"/>
      <c r="VO70" s="113"/>
      <c r="VP70" s="113"/>
      <c r="VQ70" s="113"/>
      <c r="VR70" s="113"/>
      <c r="VS70" s="113"/>
      <c r="VT70" s="113"/>
      <c r="VU70" s="113"/>
      <c r="VV70" s="113"/>
      <c r="VW70" s="113"/>
      <c r="VX70" s="113"/>
      <c r="VY70" s="113"/>
      <c r="VZ70" s="113"/>
      <c r="WA70" s="113"/>
      <c r="WB70" s="113"/>
      <c r="WC70" s="113"/>
      <c r="WD70" s="113"/>
      <c r="WE70" s="113"/>
      <c r="WF70" s="113"/>
      <c r="WG70" s="113"/>
      <c r="WH70" s="113"/>
      <c r="WI70" s="113"/>
      <c r="WJ70" s="113"/>
      <c r="WK70" s="113"/>
      <c r="WL70" s="113"/>
      <c r="WM70" s="113"/>
      <c r="WN70" s="113"/>
      <c r="WO70" s="113"/>
      <c r="WP70" s="113"/>
      <c r="WQ70" s="113"/>
      <c r="WR70" s="113"/>
      <c r="WS70" s="113"/>
      <c r="WT70" s="113"/>
      <c r="WU70" s="113"/>
      <c r="WV70" s="113"/>
      <c r="WW70" s="113"/>
      <c r="WX70" s="113"/>
      <c r="WY70" s="113"/>
      <c r="WZ70" s="113"/>
      <c r="XA70" s="113"/>
      <c r="XB70" s="113"/>
      <c r="XC70" s="113"/>
      <c r="XD70" s="113"/>
      <c r="XE70" s="113"/>
      <c r="XF70" s="113"/>
      <c r="XG70" s="113"/>
      <c r="XH70" s="113"/>
      <c r="XI70" s="113"/>
      <c r="XJ70" s="113"/>
      <c r="XK70" s="113"/>
      <c r="XL70" s="113"/>
      <c r="XM70" s="113"/>
      <c r="XN70" s="113"/>
      <c r="XO70" s="113"/>
      <c r="XP70" s="113"/>
      <c r="XQ70" s="113"/>
      <c r="XR70" s="113"/>
      <c r="XS70" s="113"/>
      <c r="XT70" s="113"/>
      <c r="XU70" s="113"/>
      <c r="XV70" s="113"/>
      <c r="XW70" s="113"/>
      <c r="XX70" s="113"/>
      <c r="XY70" s="113"/>
      <c r="XZ70" s="113"/>
      <c r="YA70" s="113"/>
      <c r="YB70" s="113"/>
      <c r="YC70" s="113"/>
      <c r="YD70" s="113"/>
      <c r="YE70" s="113"/>
      <c r="YF70" s="113"/>
      <c r="YG70" s="113"/>
      <c r="YH70" s="113"/>
      <c r="YI70" s="113"/>
      <c r="YJ70" s="113"/>
      <c r="YK70" s="113"/>
      <c r="YL70" s="113"/>
      <c r="YM70" s="113"/>
      <c r="YN70" s="113"/>
      <c r="YO70" s="113"/>
      <c r="YP70" s="113"/>
      <c r="YQ70" s="113"/>
      <c r="YR70" s="113"/>
      <c r="YS70" s="113"/>
      <c r="YT70" s="113"/>
      <c r="YU70" s="113"/>
      <c r="YV70" s="113"/>
      <c r="YW70" s="113"/>
      <c r="YX70" s="113"/>
      <c r="YY70" s="113"/>
      <c r="YZ70" s="113"/>
      <c r="ZA70" s="113"/>
      <c r="ZB70" s="113"/>
      <c r="ZC70" s="113"/>
      <c r="ZD70" s="113"/>
      <c r="ZE70" s="113"/>
      <c r="ZF70" s="113"/>
      <c r="ZG70" s="113"/>
      <c r="ZH70" s="113"/>
      <c r="ZI70" s="113"/>
      <c r="ZJ70" s="113"/>
      <c r="ZK70" s="113"/>
      <c r="ZL70" s="113"/>
      <c r="ZM70" s="113"/>
      <c r="ZN70" s="113"/>
      <c r="ZO70" s="113"/>
      <c r="ZP70" s="113"/>
      <c r="ZQ70" s="113"/>
      <c r="ZR70" s="113"/>
      <c r="ZS70" s="113"/>
      <c r="ZT70" s="113"/>
      <c r="ZU70" s="113"/>
      <c r="ZV70" s="113"/>
      <c r="ZW70" s="113"/>
      <c r="ZX70" s="113"/>
      <c r="ZY70" s="113"/>
      <c r="ZZ70" s="113"/>
      <c r="AAA70" s="113"/>
      <c r="AAB70" s="113"/>
      <c r="AAC70" s="113"/>
      <c r="AAD70" s="113"/>
      <c r="AAE70" s="113"/>
      <c r="AAF70" s="113"/>
      <c r="AAG70" s="113"/>
      <c r="AAH70" s="113"/>
      <c r="AAI70" s="113"/>
      <c r="AAJ70" s="113"/>
      <c r="AAK70" s="113"/>
      <c r="AAL70" s="113"/>
      <c r="AAM70" s="113"/>
      <c r="AAN70" s="113"/>
      <c r="AAO70" s="113"/>
      <c r="AAP70" s="113"/>
      <c r="AAQ70" s="113"/>
      <c r="AAR70" s="113"/>
      <c r="AAS70" s="113"/>
      <c r="AAT70" s="113"/>
      <c r="AAU70" s="113"/>
      <c r="AAV70" s="113"/>
      <c r="AAW70" s="113"/>
      <c r="AAX70" s="113"/>
      <c r="AAY70" s="113"/>
      <c r="AAZ70" s="113"/>
      <c r="ABA70" s="113"/>
      <c r="ABB70" s="113"/>
      <c r="ABC70" s="113"/>
      <c r="ABD70" s="113"/>
      <c r="ABE70" s="113"/>
      <c r="ABF70" s="113"/>
      <c r="ABG70" s="113"/>
      <c r="ABH70" s="113"/>
      <c r="ABI70" s="113"/>
      <c r="ABJ70" s="113"/>
      <c r="ABK70" s="113"/>
      <c r="ABL70" s="113"/>
      <c r="ABM70" s="113"/>
      <c r="ABN70" s="113"/>
      <c r="ABO70" s="113"/>
      <c r="ABP70" s="113"/>
      <c r="ABQ70" s="113"/>
      <c r="ABR70" s="113"/>
      <c r="ABS70" s="113"/>
      <c r="ABT70" s="113"/>
      <c r="ABU70" s="113"/>
      <c r="ABV70" s="113"/>
      <c r="ABW70" s="113"/>
      <c r="ABX70" s="113"/>
      <c r="ABY70" s="113"/>
      <c r="ABZ70" s="113"/>
      <c r="ACA70" s="113"/>
      <c r="ACB70" s="113"/>
      <c r="ACC70" s="113"/>
      <c r="ACD70" s="113"/>
      <c r="ACE70" s="113"/>
      <c r="ACF70" s="113"/>
      <c r="ACG70" s="113"/>
      <c r="ACH70" s="113"/>
      <c r="ACI70" s="113"/>
      <c r="ACJ70" s="113"/>
      <c r="ACK70" s="113"/>
      <c r="ACL70" s="113"/>
      <c r="ACM70" s="113"/>
      <c r="ACN70" s="113"/>
      <c r="ACO70" s="113"/>
      <c r="ACP70" s="113"/>
      <c r="ACQ70" s="113"/>
      <c r="ACR70" s="113"/>
      <c r="ACS70" s="113"/>
      <c r="ACT70" s="113"/>
      <c r="ACU70" s="113"/>
      <c r="ACV70" s="113"/>
      <c r="ACW70" s="113"/>
      <c r="ACX70" s="113"/>
      <c r="ACY70" s="113"/>
      <c r="ACZ70" s="113"/>
      <c r="ADA70" s="113"/>
      <c r="ADB70" s="113"/>
      <c r="ADC70" s="113"/>
      <c r="ADD70" s="113"/>
      <c r="ADE70" s="113"/>
      <c r="ADF70" s="113"/>
      <c r="ADG70" s="113"/>
      <c r="ADH70" s="113"/>
      <c r="ADI70" s="113"/>
      <c r="ADJ70" s="113"/>
      <c r="ADK70" s="113"/>
      <c r="ADL70" s="113"/>
      <c r="ADM70" s="113"/>
      <c r="ADN70" s="113"/>
      <c r="ADO70" s="113"/>
      <c r="ADP70" s="113"/>
      <c r="ADQ70" s="113"/>
      <c r="ADR70" s="113"/>
      <c r="ADS70" s="113"/>
      <c r="ADT70" s="113"/>
      <c r="ADU70" s="113"/>
      <c r="ADV70" s="113"/>
      <c r="ADW70" s="113"/>
      <c r="ADX70" s="113"/>
      <c r="ADY70" s="113"/>
      <c r="ADZ70" s="113"/>
      <c r="AEA70" s="113"/>
      <c r="AEB70" s="113"/>
      <c r="AEC70" s="113"/>
      <c r="AED70" s="113"/>
      <c r="AEE70" s="113"/>
      <c r="AEF70" s="113"/>
      <c r="AEG70" s="113"/>
      <c r="AEH70" s="113"/>
      <c r="AEI70" s="113"/>
      <c r="AEJ70" s="113"/>
      <c r="AEK70" s="113"/>
      <c r="AEL70" s="113"/>
      <c r="AEM70" s="113"/>
      <c r="AEN70" s="113"/>
      <c r="AEO70" s="113"/>
      <c r="AEP70" s="113"/>
      <c r="AEQ70" s="113"/>
      <c r="AER70" s="113"/>
      <c r="AES70" s="113"/>
      <c r="AET70" s="113"/>
      <c r="AEU70" s="113"/>
      <c r="AEV70" s="113"/>
      <c r="AEW70" s="113"/>
      <c r="AEX70" s="113"/>
      <c r="AEY70" s="113"/>
      <c r="AEZ70" s="113"/>
      <c r="AFA70" s="113"/>
      <c r="AFB70" s="113"/>
      <c r="AFC70" s="113"/>
      <c r="AFD70" s="113"/>
      <c r="AFE70" s="113"/>
      <c r="AFF70" s="113"/>
      <c r="AFG70" s="113"/>
      <c r="AFH70" s="113"/>
      <c r="AFI70" s="113"/>
      <c r="AFJ70" s="113"/>
      <c r="AFK70" s="113"/>
      <c r="AFL70" s="113"/>
      <c r="AFM70" s="113"/>
      <c r="AFN70" s="113"/>
      <c r="AFO70" s="113"/>
      <c r="AFP70" s="113"/>
      <c r="AFQ70" s="113"/>
      <c r="AFR70" s="113"/>
      <c r="AFS70" s="113"/>
      <c r="AFT70" s="113"/>
      <c r="AFU70" s="113"/>
      <c r="AFV70" s="113"/>
      <c r="AFW70" s="113"/>
      <c r="AFX70" s="113"/>
      <c r="AFY70" s="113"/>
      <c r="AFZ70" s="113"/>
      <c r="AGA70" s="113"/>
      <c r="AGB70" s="113"/>
      <c r="AGC70" s="113"/>
      <c r="AGD70" s="113"/>
      <c r="AGE70" s="113"/>
      <c r="AGF70" s="113"/>
      <c r="AGG70" s="113"/>
      <c r="AGH70" s="113"/>
      <c r="AGI70" s="113"/>
      <c r="AGJ70" s="113"/>
      <c r="AGK70" s="113"/>
      <c r="AGL70" s="113"/>
      <c r="AGM70" s="113"/>
      <c r="AGN70" s="113"/>
      <c r="AGO70" s="113"/>
      <c r="AGP70" s="113"/>
      <c r="AGQ70" s="113"/>
      <c r="AGR70" s="113"/>
      <c r="AGS70" s="113"/>
      <c r="AGT70" s="113"/>
      <c r="AGU70" s="113"/>
      <c r="AGV70" s="113"/>
      <c r="AGW70" s="113"/>
      <c r="AGX70" s="113"/>
      <c r="AGY70" s="113"/>
      <c r="AGZ70" s="113"/>
      <c r="AHA70" s="113"/>
      <c r="AHB70" s="113"/>
      <c r="AHC70" s="113"/>
      <c r="AHD70" s="113"/>
      <c r="AHE70" s="113"/>
      <c r="AHF70" s="113"/>
      <c r="AHG70" s="113"/>
      <c r="AHH70" s="113"/>
      <c r="AHI70" s="113"/>
      <c r="AHJ70" s="113"/>
      <c r="AHK70" s="113"/>
      <c r="AHL70" s="113"/>
      <c r="AHM70" s="113"/>
      <c r="AHN70" s="113"/>
      <c r="AHO70" s="113"/>
      <c r="AHP70" s="113"/>
      <c r="AHQ70" s="113"/>
      <c r="AHR70" s="113"/>
      <c r="AHS70" s="113"/>
      <c r="AHT70" s="113"/>
      <c r="AHU70" s="113"/>
      <c r="AHV70" s="113"/>
      <c r="AHW70" s="113"/>
      <c r="AHX70" s="113"/>
      <c r="AHY70" s="113"/>
      <c r="AHZ70" s="113"/>
      <c r="AIA70" s="113"/>
      <c r="AIB70" s="113"/>
      <c r="AIC70" s="113"/>
      <c r="AID70" s="113"/>
      <c r="AIE70" s="113"/>
      <c r="AIF70" s="113"/>
      <c r="AIG70" s="113"/>
      <c r="AIH70" s="113"/>
      <c r="AII70" s="113"/>
      <c r="AIJ70" s="113"/>
      <c r="AIK70" s="113"/>
      <c r="AIL70" s="113"/>
      <c r="AIM70" s="113"/>
      <c r="AIN70" s="113"/>
      <c r="AIO70" s="113"/>
      <c r="AIP70" s="113"/>
      <c r="AIQ70" s="113"/>
      <c r="AIR70" s="113"/>
      <c r="AIS70" s="113"/>
      <c r="AIT70" s="113"/>
      <c r="AIU70" s="113"/>
      <c r="AIV70" s="113"/>
      <c r="AIW70" s="113"/>
      <c r="AIX70" s="113"/>
      <c r="AIY70" s="113"/>
      <c r="AIZ70" s="113"/>
      <c r="AJA70" s="113"/>
      <c r="AJB70" s="113"/>
      <c r="AJC70" s="113"/>
      <c r="AJD70" s="113"/>
      <c r="AJE70" s="113"/>
      <c r="AJF70" s="113"/>
      <c r="AJG70" s="113"/>
      <c r="AJH70" s="113"/>
      <c r="AJI70" s="113"/>
      <c r="AJJ70" s="113"/>
      <c r="AJK70" s="113"/>
      <c r="AJL70" s="113"/>
      <c r="AJM70" s="113"/>
      <c r="AJN70" s="113"/>
      <c r="AJO70" s="113"/>
      <c r="AJP70" s="113"/>
      <c r="AJQ70" s="113"/>
      <c r="AJR70" s="113"/>
      <c r="AJS70" s="113"/>
      <c r="AJT70" s="113"/>
      <c r="AJU70" s="113"/>
      <c r="AJV70" s="113"/>
      <c r="AJW70" s="113"/>
      <c r="AJX70" s="113"/>
      <c r="AJY70" s="113"/>
      <c r="AJZ70" s="113"/>
      <c r="AKA70" s="113"/>
      <c r="AKB70" s="113"/>
      <c r="AKC70" s="113"/>
      <c r="AKD70" s="113"/>
      <c r="AKE70" s="113"/>
      <c r="AKF70" s="113"/>
      <c r="AKG70" s="113"/>
      <c r="AKH70" s="113"/>
      <c r="AKI70" s="113"/>
      <c r="AKJ70" s="113"/>
      <c r="AKK70" s="113"/>
      <c r="AKL70" s="113"/>
      <c r="AKM70" s="113"/>
      <c r="AKN70" s="113"/>
      <c r="AKO70" s="113"/>
      <c r="AKP70" s="113"/>
      <c r="AKQ70" s="113"/>
      <c r="AKR70" s="113"/>
      <c r="AKS70" s="113"/>
      <c r="AKT70" s="113"/>
      <c r="AKU70" s="113"/>
      <c r="AKV70" s="113"/>
      <c r="AKW70" s="113"/>
      <c r="AKX70" s="113"/>
      <c r="AKY70" s="113"/>
      <c r="AKZ70" s="113"/>
      <c r="ALA70" s="113"/>
      <c r="ALB70" s="113"/>
      <c r="ALC70" s="113"/>
      <c r="ALD70" s="113"/>
      <c r="ALE70" s="113"/>
      <c r="ALF70" s="113"/>
      <c r="ALG70" s="113"/>
      <c r="ALH70" s="113"/>
      <c r="ALI70" s="113"/>
      <c r="ALJ70" s="113"/>
      <c r="ALK70" s="113"/>
      <c r="ALL70" s="113"/>
      <c r="ALM70" s="113"/>
      <c r="ALN70" s="113"/>
      <c r="ALO70" s="113"/>
      <c r="ALP70" s="113"/>
      <c r="ALQ70" s="113"/>
      <c r="ALR70" s="113"/>
      <c r="ALS70" s="113"/>
      <c r="ALT70" s="113"/>
      <c r="ALU70" s="113"/>
      <c r="ALV70" s="113"/>
      <c r="ALW70" s="113"/>
      <c r="ALX70" s="113"/>
      <c r="ALY70" s="113"/>
      <c r="ALZ70" s="113"/>
      <c r="AMA70" s="113"/>
      <c r="AMB70" s="113"/>
      <c r="AMC70" s="113"/>
      <c r="AMD70" s="113"/>
      <c r="AME70" s="113"/>
      <c r="AMF70" s="113"/>
      <c r="AMG70" s="113"/>
      <c r="AMH70" s="113"/>
      <c r="AMI70" s="113"/>
      <c r="AMJ70" s="113"/>
      <c r="AMK70" s="113"/>
      <c r="AML70" s="113"/>
    </row>
    <row r="71" spans="1:1026" ht="26" customHeight="1">
      <c r="A71" s="57"/>
      <c r="B71" s="3" t="s">
        <v>554</v>
      </c>
      <c r="C71" s="149" t="s">
        <v>1</v>
      </c>
      <c r="D71" s="153" t="s">
        <v>4</v>
      </c>
      <c r="E71" s="62" t="s">
        <v>108</v>
      </c>
      <c r="F71" s="3">
        <v>750</v>
      </c>
      <c r="G71" s="60">
        <v>15.5</v>
      </c>
      <c r="H71" s="84">
        <f t="shared" si="8"/>
        <v>0</v>
      </c>
      <c r="I71" s="29">
        <f t="shared" si="9"/>
        <v>0</v>
      </c>
      <c r="J71" s="38" t="s">
        <v>453</v>
      </c>
      <c r="K71" s="32"/>
      <c r="L71" s="35" t="s">
        <v>317</v>
      </c>
      <c r="M71" s="123" t="s">
        <v>330</v>
      </c>
      <c r="N71" s="168" t="s">
        <v>331</v>
      </c>
      <c r="O71" s="168"/>
      <c r="P71" s="168"/>
      <c r="S71" s="6" t="s">
        <v>481</v>
      </c>
    </row>
    <row r="72" spans="1:1026" ht="26" customHeight="1">
      <c r="A72" s="57"/>
      <c r="B72" s="2" t="s">
        <v>374</v>
      </c>
      <c r="C72" s="149" t="s">
        <v>1</v>
      </c>
      <c r="D72" s="153" t="s">
        <v>4</v>
      </c>
      <c r="E72" s="62" t="s">
        <v>310</v>
      </c>
      <c r="F72" s="3">
        <v>350</v>
      </c>
      <c r="G72" s="60">
        <v>22.5</v>
      </c>
      <c r="H72" s="84">
        <f t="shared" si="8"/>
        <v>0</v>
      </c>
      <c r="I72" s="29">
        <f t="shared" si="9"/>
        <v>0</v>
      </c>
      <c r="J72" s="38" t="s">
        <v>453</v>
      </c>
      <c r="K72" s="32"/>
      <c r="L72" s="35" t="s">
        <v>317</v>
      </c>
      <c r="M72" s="123" t="s">
        <v>330</v>
      </c>
      <c r="N72" s="168" t="s">
        <v>331</v>
      </c>
      <c r="O72" s="168"/>
      <c r="P72" s="168"/>
      <c r="S72" s="6" t="s">
        <v>481</v>
      </c>
    </row>
    <row r="73" spans="1:1026" ht="26" customHeight="1">
      <c r="A73" s="57"/>
      <c r="B73" s="2" t="s">
        <v>407</v>
      </c>
      <c r="C73" s="149" t="s">
        <v>1</v>
      </c>
      <c r="D73" s="153" t="s">
        <v>4</v>
      </c>
      <c r="E73" s="62" t="s">
        <v>244</v>
      </c>
      <c r="F73" s="3">
        <v>750</v>
      </c>
      <c r="G73" s="60">
        <v>26.5</v>
      </c>
      <c r="H73" s="84">
        <f t="shared" si="8"/>
        <v>0</v>
      </c>
      <c r="I73" s="29">
        <f t="shared" si="9"/>
        <v>0</v>
      </c>
      <c r="J73" s="38" t="s">
        <v>240</v>
      </c>
      <c r="K73" s="32"/>
      <c r="L73" s="35" t="s">
        <v>317</v>
      </c>
      <c r="M73" s="123" t="s">
        <v>330</v>
      </c>
      <c r="N73" s="168" t="s">
        <v>331</v>
      </c>
      <c r="O73" s="168"/>
      <c r="S73" s="6" t="s">
        <v>481</v>
      </c>
    </row>
    <row r="74" spans="1:1026" ht="26" customHeight="1">
      <c r="A74" s="57"/>
      <c r="B74" s="91" t="s">
        <v>150</v>
      </c>
      <c r="C74" s="149" t="s">
        <v>1</v>
      </c>
      <c r="D74" s="153" t="s">
        <v>4</v>
      </c>
      <c r="E74" s="62" t="s">
        <v>441</v>
      </c>
      <c r="F74" s="3">
        <v>400</v>
      </c>
      <c r="G74" s="60">
        <v>26.5</v>
      </c>
      <c r="H74" s="84">
        <f t="shared" si="8"/>
        <v>0</v>
      </c>
      <c r="I74" s="29">
        <f t="shared" si="9"/>
        <v>0</v>
      </c>
      <c r="J74" s="38" t="s">
        <v>442</v>
      </c>
      <c r="K74" s="32"/>
      <c r="L74" s="35" t="s">
        <v>317</v>
      </c>
      <c r="M74" s="123" t="s">
        <v>330</v>
      </c>
      <c r="N74" s="168" t="s">
        <v>331</v>
      </c>
      <c r="O74" s="168"/>
      <c r="S74" s="6" t="s">
        <v>481</v>
      </c>
    </row>
    <row r="75" spans="1:1026" ht="26" customHeight="1">
      <c r="A75" s="57"/>
      <c r="B75" s="83" t="s">
        <v>302</v>
      </c>
      <c r="C75" s="83"/>
      <c r="D75" s="145"/>
      <c r="E75" s="63" t="s">
        <v>448</v>
      </c>
      <c r="F75" s="26"/>
      <c r="G75" s="27" t="s">
        <v>297</v>
      </c>
      <c r="H75" s="85"/>
      <c r="I75" s="85"/>
    </row>
    <row r="76" spans="1:1026" ht="26" customHeight="1">
      <c r="A76" s="57"/>
      <c r="B76" s="2" t="s">
        <v>138</v>
      </c>
      <c r="C76" s="149" t="s">
        <v>1</v>
      </c>
      <c r="D76" s="154" t="s">
        <v>4</v>
      </c>
      <c r="E76" s="62" t="s">
        <v>461</v>
      </c>
      <c r="F76" s="3">
        <v>700</v>
      </c>
      <c r="G76" s="60">
        <v>22.5</v>
      </c>
      <c r="H76" s="84">
        <f>F76/1000*A76</f>
        <v>0</v>
      </c>
      <c r="I76" s="29">
        <f>H76*G76</f>
        <v>0</v>
      </c>
      <c r="J76" s="38" t="s">
        <v>453</v>
      </c>
      <c r="K76" s="32"/>
      <c r="L76" s="112" t="s">
        <v>317</v>
      </c>
      <c r="M76" s="123" t="s">
        <v>330</v>
      </c>
      <c r="N76" s="168" t="s">
        <v>331</v>
      </c>
      <c r="O76" s="168"/>
      <c r="P76" s="168"/>
      <c r="Q76" s="113"/>
      <c r="R76" s="113"/>
      <c r="S76" s="113" t="s">
        <v>481</v>
      </c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/>
      <c r="FD76" s="113"/>
      <c r="FE76" s="113"/>
      <c r="FF76" s="113"/>
      <c r="FG76" s="113"/>
      <c r="FH76" s="113"/>
      <c r="FI76" s="113"/>
      <c r="FJ76" s="113"/>
      <c r="FK76" s="113"/>
      <c r="FL76" s="113"/>
      <c r="FM76" s="113"/>
      <c r="FN76" s="113"/>
      <c r="FO76" s="113"/>
      <c r="FP76" s="113"/>
      <c r="FQ76" s="113"/>
      <c r="FR76" s="113"/>
      <c r="FS76" s="113"/>
      <c r="FT76" s="113"/>
      <c r="FU76" s="113"/>
      <c r="FV76" s="113"/>
      <c r="FW76" s="113"/>
      <c r="FX76" s="113"/>
      <c r="FY76" s="113"/>
      <c r="FZ76" s="113"/>
      <c r="GA76" s="113"/>
      <c r="GB76" s="113"/>
      <c r="GC76" s="113"/>
      <c r="GD76" s="113"/>
      <c r="GE76" s="113"/>
      <c r="GF76" s="113"/>
      <c r="GG76" s="113"/>
      <c r="GH76" s="113"/>
      <c r="GI76" s="113"/>
      <c r="GJ76" s="113"/>
      <c r="GK76" s="113"/>
      <c r="GL76" s="113"/>
      <c r="GM76" s="113"/>
      <c r="GN76" s="113"/>
      <c r="GO76" s="113"/>
      <c r="GP76" s="113"/>
      <c r="GQ76" s="113"/>
      <c r="GR76" s="113"/>
      <c r="GS76" s="113"/>
      <c r="GT76" s="113"/>
      <c r="GU76" s="113"/>
      <c r="GV76" s="113"/>
      <c r="GW76" s="113"/>
      <c r="GX76" s="113"/>
      <c r="GY76" s="113"/>
      <c r="GZ76" s="113"/>
      <c r="HA76" s="113"/>
      <c r="HB76" s="113"/>
      <c r="HC76" s="113"/>
      <c r="HD76" s="113"/>
      <c r="HE76" s="113"/>
      <c r="HF76" s="113"/>
      <c r="HG76" s="113"/>
      <c r="HH76" s="113"/>
      <c r="HI76" s="113"/>
      <c r="HJ76" s="113"/>
      <c r="HK76" s="113"/>
      <c r="HL76" s="113"/>
      <c r="HM76" s="113"/>
      <c r="HN76" s="113"/>
      <c r="HO76" s="113"/>
      <c r="HP76" s="113"/>
      <c r="HQ76" s="113"/>
      <c r="HR76" s="113"/>
      <c r="HS76" s="113"/>
      <c r="HT76" s="113"/>
      <c r="HU76" s="113"/>
      <c r="HV76" s="113"/>
      <c r="HW76" s="113"/>
      <c r="HX76" s="113"/>
      <c r="HY76" s="113"/>
      <c r="HZ76" s="113"/>
      <c r="IA76" s="113"/>
      <c r="IB76" s="113"/>
      <c r="IC76" s="113"/>
      <c r="ID76" s="113"/>
      <c r="IE76" s="113"/>
      <c r="IF76" s="113"/>
      <c r="IG76" s="113"/>
      <c r="IH76" s="113"/>
      <c r="II76" s="113"/>
      <c r="IJ76" s="113"/>
      <c r="IK76" s="113"/>
      <c r="IL76" s="113"/>
      <c r="IM76" s="113"/>
      <c r="IN76" s="113"/>
      <c r="IO76" s="113"/>
      <c r="IP76" s="113"/>
      <c r="IQ76" s="113"/>
      <c r="IR76" s="113"/>
      <c r="IS76" s="113"/>
      <c r="IT76" s="113"/>
      <c r="IU76" s="113"/>
      <c r="IV76" s="113"/>
      <c r="IW76" s="113"/>
      <c r="IX76" s="113"/>
      <c r="IY76" s="113"/>
      <c r="IZ76" s="113"/>
      <c r="JA76" s="113"/>
      <c r="JB76" s="113"/>
      <c r="JC76" s="113"/>
      <c r="JD76" s="113"/>
      <c r="JE76" s="113"/>
      <c r="JF76" s="113"/>
      <c r="JG76" s="113"/>
      <c r="JH76" s="113"/>
      <c r="JI76" s="113"/>
      <c r="JJ76" s="113"/>
      <c r="JK76" s="113"/>
      <c r="JL76" s="113"/>
      <c r="JM76" s="113"/>
      <c r="JN76" s="113"/>
      <c r="JO76" s="113"/>
      <c r="JP76" s="113"/>
      <c r="JQ76" s="113"/>
      <c r="JR76" s="113"/>
      <c r="JS76" s="113"/>
      <c r="JT76" s="113"/>
      <c r="JU76" s="113"/>
      <c r="JV76" s="113"/>
      <c r="JW76" s="113"/>
      <c r="JX76" s="113"/>
      <c r="JY76" s="113"/>
      <c r="JZ76" s="113"/>
      <c r="KA76" s="113"/>
      <c r="KB76" s="113"/>
      <c r="KC76" s="113"/>
      <c r="KD76" s="113"/>
      <c r="KE76" s="113"/>
      <c r="KF76" s="113"/>
      <c r="KG76" s="113"/>
      <c r="KH76" s="113"/>
      <c r="KI76" s="113"/>
      <c r="KJ76" s="113"/>
      <c r="KK76" s="113"/>
      <c r="KL76" s="113"/>
      <c r="KM76" s="113"/>
      <c r="KN76" s="113"/>
      <c r="KO76" s="113"/>
      <c r="KP76" s="113"/>
      <c r="KQ76" s="113"/>
      <c r="KR76" s="113"/>
      <c r="KS76" s="113"/>
      <c r="KT76" s="113"/>
      <c r="KU76" s="113"/>
      <c r="KV76" s="113"/>
      <c r="KW76" s="113"/>
      <c r="KX76" s="113"/>
      <c r="KY76" s="113"/>
      <c r="KZ76" s="113"/>
      <c r="LA76" s="113"/>
      <c r="LB76" s="113"/>
      <c r="LC76" s="113"/>
      <c r="LD76" s="113"/>
      <c r="LE76" s="113"/>
      <c r="LF76" s="113"/>
      <c r="LG76" s="113"/>
      <c r="LH76" s="113"/>
      <c r="LI76" s="113"/>
      <c r="LJ76" s="113"/>
      <c r="LK76" s="113"/>
      <c r="LL76" s="113"/>
      <c r="LM76" s="113"/>
      <c r="LN76" s="113"/>
      <c r="LO76" s="113"/>
      <c r="LP76" s="113"/>
      <c r="LQ76" s="113"/>
      <c r="LR76" s="113"/>
      <c r="LS76" s="113"/>
      <c r="LT76" s="113"/>
      <c r="LU76" s="113"/>
      <c r="LV76" s="113"/>
      <c r="LW76" s="113"/>
      <c r="LX76" s="113"/>
      <c r="LY76" s="113"/>
      <c r="LZ76" s="113"/>
      <c r="MA76" s="113"/>
      <c r="MB76" s="113"/>
      <c r="MC76" s="113"/>
      <c r="MD76" s="113"/>
      <c r="ME76" s="113"/>
      <c r="MF76" s="113"/>
      <c r="MG76" s="113"/>
      <c r="MH76" s="113"/>
      <c r="MI76" s="113"/>
      <c r="MJ76" s="113"/>
      <c r="MK76" s="113"/>
      <c r="ML76" s="113"/>
      <c r="MM76" s="113"/>
      <c r="MN76" s="113"/>
      <c r="MO76" s="113"/>
      <c r="MP76" s="113"/>
      <c r="MQ76" s="113"/>
      <c r="MR76" s="113"/>
      <c r="MS76" s="113"/>
      <c r="MT76" s="113"/>
      <c r="MU76" s="113"/>
      <c r="MV76" s="113"/>
      <c r="MW76" s="113"/>
      <c r="MX76" s="113"/>
      <c r="MY76" s="113"/>
      <c r="MZ76" s="113"/>
      <c r="NA76" s="113"/>
      <c r="NB76" s="113"/>
      <c r="NC76" s="113"/>
      <c r="ND76" s="113"/>
      <c r="NE76" s="113"/>
      <c r="NF76" s="113"/>
      <c r="NG76" s="113"/>
      <c r="NH76" s="113"/>
      <c r="NI76" s="113"/>
      <c r="NJ76" s="113"/>
      <c r="NK76" s="113"/>
      <c r="NL76" s="113"/>
      <c r="NM76" s="113"/>
      <c r="NN76" s="113"/>
      <c r="NO76" s="113"/>
      <c r="NP76" s="113"/>
      <c r="NQ76" s="113"/>
      <c r="NR76" s="113"/>
      <c r="NS76" s="113"/>
      <c r="NT76" s="113"/>
      <c r="NU76" s="113"/>
      <c r="NV76" s="113"/>
      <c r="NW76" s="113"/>
      <c r="NX76" s="113"/>
      <c r="NY76" s="113"/>
      <c r="NZ76" s="113"/>
      <c r="OA76" s="113"/>
      <c r="OB76" s="113"/>
      <c r="OC76" s="113"/>
      <c r="OD76" s="113"/>
      <c r="OE76" s="113"/>
      <c r="OF76" s="113"/>
      <c r="OG76" s="113"/>
      <c r="OH76" s="113"/>
      <c r="OI76" s="113"/>
      <c r="OJ76" s="113"/>
      <c r="OK76" s="113"/>
      <c r="OL76" s="113"/>
      <c r="OM76" s="113"/>
      <c r="ON76" s="113"/>
      <c r="OO76" s="113"/>
      <c r="OP76" s="113"/>
      <c r="OQ76" s="113"/>
      <c r="OR76" s="113"/>
      <c r="OS76" s="113"/>
      <c r="OT76" s="113"/>
      <c r="OU76" s="113"/>
      <c r="OV76" s="113"/>
      <c r="OW76" s="113"/>
      <c r="OX76" s="113"/>
      <c r="OY76" s="113"/>
      <c r="OZ76" s="113"/>
      <c r="PA76" s="113"/>
      <c r="PB76" s="113"/>
      <c r="PC76" s="113"/>
      <c r="PD76" s="113"/>
      <c r="PE76" s="113"/>
      <c r="PF76" s="113"/>
      <c r="PG76" s="113"/>
      <c r="PH76" s="113"/>
      <c r="PI76" s="113"/>
      <c r="PJ76" s="113"/>
      <c r="PK76" s="113"/>
      <c r="PL76" s="113"/>
      <c r="PM76" s="113"/>
      <c r="PN76" s="113"/>
      <c r="PO76" s="113"/>
      <c r="PP76" s="113"/>
      <c r="PQ76" s="113"/>
      <c r="PR76" s="113"/>
      <c r="PS76" s="113"/>
      <c r="PT76" s="113"/>
      <c r="PU76" s="113"/>
      <c r="PV76" s="113"/>
      <c r="PW76" s="113"/>
      <c r="PX76" s="113"/>
      <c r="PY76" s="113"/>
      <c r="PZ76" s="113"/>
      <c r="QA76" s="113"/>
      <c r="QB76" s="113"/>
      <c r="QC76" s="113"/>
      <c r="QD76" s="113"/>
      <c r="QE76" s="113"/>
      <c r="QF76" s="113"/>
      <c r="QG76" s="113"/>
      <c r="QH76" s="113"/>
      <c r="QI76" s="113"/>
      <c r="QJ76" s="113"/>
      <c r="QK76" s="113"/>
      <c r="QL76" s="113"/>
      <c r="QM76" s="113"/>
      <c r="QN76" s="113"/>
      <c r="QO76" s="113"/>
      <c r="QP76" s="113"/>
      <c r="QQ76" s="113"/>
      <c r="QR76" s="113"/>
      <c r="QS76" s="113"/>
      <c r="QT76" s="113"/>
      <c r="QU76" s="113"/>
      <c r="QV76" s="113"/>
      <c r="QW76" s="113"/>
      <c r="QX76" s="113"/>
      <c r="QY76" s="113"/>
      <c r="QZ76" s="113"/>
      <c r="RA76" s="113"/>
      <c r="RB76" s="113"/>
      <c r="RC76" s="113"/>
      <c r="RD76" s="113"/>
      <c r="RE76" s="113"/>
      <c r="RF76" s="113"/>
      <c r="RG76" s="113"/>
      <c r="RH76" s="113"/>
      <c r="RI76" s="113"/>
      <c r="RJ76" s="113"/>
      <c r="RK76" s="113"/>
      <c r="RL76" s="113"/>
      <c r="RM76" s="113"/>
      <c r="RN76" s="113"/>
      <c r="RO76" s="113"/>
      <c r="RP76" s="113"/>
      <c r="RQ76" s="113"/>
      <c r="RR76" s="113"/>
      <c r="RS76" s="113"/>
      <c r="RT76" s="113"/>
      <c r="RU76" s="113"/>
      <c r="RV76" s="113"/>
      <c r="RW76" s="113"/>
      <c r="RX76" s="113"/>
      <c r="RY76" s="113"/>
      <c r="RZ76" s="113"/>
      <c r="SA76" s="113"/>
      <c r="SB76" s="113"/>
      <c r="SC76" s="113"/>
      <c r="SD76" s="113"/>
      <c r="SE76" s="113"/>
      <c r="SF76" s="113"/>
      <c r="SG76" s="113"/>
      <c r="SH76" s="113"/>
      <c r="SI76" s="113"/>
      <c r="SJ76" s="113"/>
      <c r="SK76" s="113"/>
      <c r="SL76" s="113"/>
      <c r="SM76" s="113"/>
      <c r="SN76" s="113"/>
      <c r="SO76" s="113"/>
      <c r="SP76" s="113"/>
      <c r="SQ76" s="113"/>
      <c r="SR76" s="113"/>
      <c r="SS76" s="113"/>
      <c r="ST76" s="113"/>
      <c r="SU76" s="113"/>
      <c r="SV76" s="113"/>
      <c r="SW76" s="113"/>
      <c r="SX76" s="113"/>
      <c r="SY76" s="113"/>
      <c r="SZ76" s="113"/>
      <c r="TA76" s="113"/>
      <c r="TB76" s="113"/>
      <c r="TC76" s="113"/>
      <c r="TD76" s="113"/>
      <c r="TE76" s="113"/>
      <c r="TF76" s="113"/>
      <c r="TG76" s="113"/>
      <c r="TH76" s="113"/>
      <c r="TI76" s="113"/>
      <c r="TJ76" s="113"/>
      <c r="TK76" s="113"/>
      <c r="TL76" s="113"/>
      <c r="TM76" s="113"/>
      <c r="TN76" s="113"/>
      <c r="TO76" s="113"/>
      <c r="TP76" s="113"/>
      <c r="TQ76" s="113"/>
      <c r="TR76" s="113"/>
      <c r="TS76" s="113"/>
      <c r="TT76" s="113"/>
      <c r="TU76" s="113"/>
      <c r="TV76" s="113"/>
      <c r="TW76" s="113"/>
      <c r="TX76" s="113"/>
      <c r="TY76" s="113"/>
      <c r="TZ76" s="113"/>
      <c r="UA76" s="113"/>
      <c r="UB76" s="113"/>
      <c r="UC76" s="113"/>
      <c r="UD76" s="113"/>
      <c r="UE76" s="113"/>
      <c r="UF76" s="113"/>
      <c r="UG76" s="113"/>
      <c r="UH76" s="113"/>
      <c r="UI76" s="113"/>
      <c r="UJ76" s="113"/>
      <c r="UK76" s="113"/>
      <c r="UL76" s="113"/>
      <c r="UM76" s="113"/>
      <c r="UN76" s="113"/>
      <c r="UO76" s="113"/>
      <c r="UP76" s="113"/>
      <c r="UQ76" s="113"/>
      <c r="UR76" s="113"/>
      <c r="US76" s="113"/>
      <c r="UT76" s="113"/>
      <c r="UU76" s="113"/>
      <c r="UV76" s="113"/>
      <c r="UW76" s="113"/>
      <c r="UX76" s="113"/>
      <c r="UY76" s="113"/>
      <c r="UZ76" s="113"/>
      <c r="VA76" s="113"/>
      <c r="VB76" s="113"/>
      <c r="VC76" s="113"/>
      <c r="VD76" s="113"/>
      <c r="VE76" s="113"/>
      <c r="VF76" s="113"/>
      <c r="VG76" s="113"/>
      <c r="VH76" s="113"/>
      <c r="VI76" s="113"/>
      <c r="VJ76" s="113"/>
      <c r="VK76" s="113"/>
      <c r="VL76" s="113"/>
      <c r="VM76" s="113"/>
      <c r="VN76" s="113"/>
      <c r="VO76" s="113"/>
      <c r="VP76" s="113"/>
      <c r="VQ76" s="113"/>
      <c r="VR76" s="113"/>
      <c r="VS76" s="113"/>
      <c r="VT76" s="113"/>
      <c r="VU76" s="113"/>
      <c r="VV76" s="113"/>
      <c r="VW76" s="113"/>
      <c r="VX76" s="113"/>
      <c r="VY76" s="113"/>
      <c r="VZ76" s="113"/>
      <c r="WA76" s="113"/>
      <c r="WB76" s="113"/>
      <c r="WC76" s="113"/>
      <c r="WD76" s="113"/>
      <c r="WE76" s="113"/>
      <c r="WF76" s="113"/>
      <c r="WG76" s="113"/>
      <c r="WH76" s="113"/>
      <c r="WI76" s="113"/>
      <c r="WJ76" s="113"/>
      <c r="WK76" s="113"/>
      <c r="WL76" s="113"/>
      <c r="WM76" s="113"/>
      <c r="WN76" s="113"/>
      <c r="WO76" s="113"/>
      <c r="WP76" s="113"/>
      <c r="WQ76" s="113"/>
      <c r="WR76" s="113"/>
      <c r="WS76" s="113"/>
      <c r="WT76" s="113"/>
      <c r="WU76" s="113"/>
      <c r="WV76" s="113"/>
      <c r="WW76" s="113"/>
      <c r="WX76" s="113"/>
      <c r="WY76" s="113"/>
      <c r="WZ76" s="113"/>
      <c r="XA76" s="113"/>
      <c r="XB76" s="113"/>
      <c r="XC76" s="113"/>
      <c r="XD76" s="113"/>
      <c r="XE76" s="113"/>
      <c r="XF76" s="113"/>
      <c r="XG76" s="113"/>
      <c r="XH76" s="113"/>
      <c r="XI76" s="113"/>
      <c r="XJ76" s="113"/>
      <c r="XK76" s="113"/>
      <c r="XL76" s="113"/>
      <c r="XM76" s="113"/>
      <c r="XN76" s="113"/>
      <c r="XO76" s="113"/>
      <c r="XP76" s="113"/>
      <c r="XQ76" s="113"/>
      <c r="XR76" s="113"/>
      <c r="XS76" s="113"/>
      <c r="XT76" s="113"/>
      <c r="XU76" s="113"/>
      <c r="XV76" s="113"/>
      <c r="XW76" s="113"/>
      <c r="XX76" s="113"/>
      <c r="XY76" s="113"/>
      <c r="XZ76" s="113"/>
      <c r="YA76" s="113"/>
      <c r="YB76" s="113"/>
      <c r="YC76" s="113"/>
      <c r="YD76" s="113"/>
      <c r="YE76" s="113"/>
      <c r="YF76" s="113"/>
      <c r="YG76" s="113"/>
      <c r="YH76" s="113"/>
      <c r="YI76" s="113"/>
      <c r="YJ76" s="113"/>
      <c r="YK76" s="113"/>
      <c r="YL76" s="113"/>
      <c r="YM76" s="113"/>
      <c r="YN76" s="113"/>
      <c r="YO76" s="113"/>
      <c r="YP76" s="113"/>
      <c r="YQ76" s="113"/>
      <c r="YR76" s="113"/>
      <c r="YS76" s="113"/>
      <c r="YT76" s="113"/>
      <c r="YU76" s="113"/>
      <c r="YV76" s="113"/>
      <c r="YW76" s="113"/>
      <c r="YX76" s="113"/>
      <c r="YY76" s="113"/>
      <c r="YZ76" s="113"/>
      <c r="ZA76" s="113"/>
      <c r="ZB76" s="113"/>
      <c r="ZC76" s="113"/>
      <c r="ZD76" s="113"/>
      <c r="ZE76" s="113"/>
      <c r="ZF76" s="113"/>
      <c r="ZG76" s="113"/>
      <c r="ZH76" s="113"/>
      <c r="ZI76" s="113"/>
      <c r="ZJ76" s="113"/>
      <c r="ZK76" s="113"/>
      <c r="ZL76" s="113"/>
      <c r="ZM76" s="113"/>
      <c r="ZN76" s="113"/>
      <c r="ZO76" s="113"/>
      <c r="ZP76" s="113"/>
      <c r="ZQ76" s="113"/>
      <c r="ZR76" s="113"/>
      <c r="ZS76" s="113"/>
      <c r="ZT76" s="113"/>
      <c r="ZU76" s="113"/>
      <c r="ZV76" s="113"/>
      <c r="ZW76" s="113"/>
      <c r="ZX76" s="113"/>
      <c r="ZY76" s="113"/>
      <c r="ZZ76" s="113"/>
      <c r="AAA76" s="113"/>
      <c r="AAB76" s="113"/>
      <c r="AAC76" s="113"/>
      <c r="AAD76" s="113"/>
      <c r="AAE76" s="113"/>
      <c r="AAF76" s="113"/>
      <c r="AAG76" s="113"/>
      <c r="AAH76" s="113"/>
      <c r="AAI76" s="113"/>
      <c r="AAJ76" s="113"/>
      <c r="AAK76" s="113"/>
      <c r="AAL76" s="113"/>
      <c r="AAM76" s="113"/>
      <c r="AAN76" s="113"/>
      <c r="AAO76" s="113"/>
      <c r="AAP76" s="113"/>
      <c r="AAQ76" s="113"/>
      <c r="AAR76" s="113"/>
      <c r="AAS76" s="113"/>
      <c r="AAT76" s="113"/>
      <c r="AAU76" s="113"/>
      <c r="AAV76" s="113"/>
      <c r="AAW76" s="113"/>
      <c r="AAX76" s="113"/>
      <c r="AAY76" s="113"/>
      <c r="AAZ76" s="113"/>
      <c r="ABA76" s="113"/>
      <c r="ABB76" s="113"/>
      <c r="ABC76" s="113"/>
      <c r="ABD76" s="113"/>
      <c r="ABE76" s="113"/>
      <c r="ABF76" s="113"/>
      <c r="ABG76" s="113"/>
      <c r="ABH76" s="113"/>
      <c r="ABI76" s="113"/>
      <c r="ABJ76" s="113"/>
      <c r="ABK76" s="113"/>
      <c r="ABL76" s="113"/>
      <c r="ABM76" s="113"/>
      <c r="ABN76" s="113"/>
      <c r="ABO76" s="113"/>
      <c r="ABP76" s="113"/>
      <c r="ABQ76" s="113"/>
      <c r="ABR76" s="113"/>
      <c r="ABS76" s="113"/>
      <c r="ABT76" s="113"/>
      <c r="ABU76" s="113"/>
      <c r="ABV76" s="113"/>
      <c r="ABW76" s="113"/>
      <c r="ABX76" s="113"/>
      <c r="ABY76" s="113"/>
      <c r="ABZ76" s="113"/>
      <c r="ACA76" s="113"/>
      <c r="ACB76" s="113"/>
      <c r="ACC76" s="113"/>
      <c r="ACD76" s="113"/>
      <c r="ACE76" s="113"/>
      <c r="ACF76" s="113"/>
      <c r="ACG76" s="113"/>
      <c r="ACH76" s="113"/>
      <c r="ACI76" s="113"/>
      <c r="ACJ76" s="113"/>
      <c r="ACK76" s="113"/>
      <c r="ACL76" s="113"/>
      <c r="ACM76" s="113"/>
      <c r="ACN76" s="113"/>
      <c r="ACO76" s="113"/>
      <c r="ACP76" s="113"/>
      <c r="ACQ76" s="113"/>
      <c r="ACR76" s="113"/>
      <c r="ACS76" s="113"/>
      <c r="ACT76" s="113"/>
      <c r="ACU76" s="113"/>
      <c r="ACV76" s="113"/>
      <c r="ACW76" s="113"/>
      <c r="ACX76" s="113"/>
      <c r="ACY76" s="113"/>
      <c r="ACZ76" s="113"/>
      <c r="ADA76" s="113"/>
      <c r="ADB76" s="113"/>
      <c r="ADC76" s="113"/>
      <c r="ADD76" s="113"/>
      <c r="ADE76" s="113"/>
      <c r="ADF76" s="113"/>
      <c r="ADG76" s="113"/>
      <c r="ADH76" s="113"/>
      <c r="ADI76" s="113"/>
      <c r="ADJ76" s="113"/>
      <c r="ADK76" s="113"/>
      <c r="ADL76" s="113"/>
      <c r="ADM76" s="113"/>
      <c r="ADN76" s="113"/>
      <c r="ADO76" s="113"/>
      <c r="ADP76" s="113"/>
      <c r="ADQ76" s="113"/>
      <c r="ADR76" s="113"/>
      <c r="ADS76" s="113"/>
      <c r="ADT76" s="113"/>
      <c r="ADU76" s="113"/>
      <c r="ADV76" s="113"/>
      <c r="ADW76" s="113"/>
      <c r="ADX76" s="113"/>
      <c r="ADY76" s="113"/>
      <c r="ADZ76" s="113"/>
      <c r="AEA76" s="113"/>
      <c r="AEB76" s="113"/>
      <c r="AEC76" s="113"/>
      <c r="AED76" s="113"/>
      <c r="AEE76" s="113"/>
      <c r="AEF76" s="113"/>
      <c r="AEG76" s="113"/>
      <c r="AEH76" s="113"/>
      <c r="AEI76" s="113"/>
      <c r="AEJ76" s="113"/>
      <c r="AEK76" s="113"/>
      <c r="AEL76" s="113"/>
      <c r="AEM76" s="113"/>
      <c r="AEN76" s="113"/>
      <c r="AEO76" s="113"/>
      <c r="AEP76" s="113"/>
      <c r="AEQ76" s="113"/>
      <c r="AER76" s="113"/>
      <c r="AES76" s="113"/>
      <c r="AET76" s="113"/>
      <c r="AEU76" s="113"/>
      <c r="AEV76" s="113"/>
      <c r="AEW76" s="113"/>
      <c r="AEX76" s="113"/>
      <c r="AEY76" s="113"/>
      <c r="AEZ76" s="113"/>
      <c r="AFA76" s="113"/>
      <c r="AFB76" s="113"/>
      <c r="AFC76" s="113"/>
      <c r="AFD76" s="113"/>
      <c r="AFE76" s="113"/>
      <c r="AFF76" s="113"/>
      <c r="AFG76" s="113"/>
      <c r="AFH76" s="113"/>
      <c r="AFI76" s="113"/>
      <c r="AFJ76" s="113"/>
      <c r="AFK76" s="113"/>
      <c r="AFL76" s="113"/>
      <c r="AFM76" s="113"/>
      <c r="AFN76" s="113"/>
      <c r="AFO76" s="113"/>
      <c r="AFP76" s="113"/>
      <c r="AFQ76" s="113"/>
      <c r="AFR76" s="113"/>
      <c r="AFS76" s="113"/>
      <c r="AFT76" s="113"/>
      <c r="AFU76" s="113"/>
      <c r="AFV76" s="113"/>
      <c r="AFW76" s="113"/>
      <c r="AFX76" s="113"/>
      <c r="AFY76" s="113"/>
      <c r="AFZ76" s="113"/>
      <c r="AGA76" s="113"/>
      <c r="AGB76" s="113"/>
      <c r="AGC76" s="113"/>
      <c r="AGD76" s="113"/>
      <c r="AGE76" s="113"/>
      <c r="AGF76" s="113"/>
      <c r="AGG76" s="113"/>
      <c r="AGH76" s="113"/>
      <c r="AGI76" s="113"/>
      <c r="AGJ76" s="113"/>
      <c r="AGK76" s="113"/>
      <c r="AGL76" s="113"/>
      <c r="AGM76" s="113"/>
      <c r="AGN76" s="113"/>
      <c r="AGO76" s="113"/>
      <c r="AGP76" s="113"/>
      <c r="AGQ76" s="113"/>
      <c r="AGR76" s="113"/>
      <c r="AGS76" s="113"/>
      <c r="AGT76" s="113"/>
      <c r="AGU76" s="113"/>
      <c r="AGV76" s="113"/>
      <c r="AGW76" s="113"/>
      <c r="AGX76" s="113"/>
      <c r="AGY76" s="113"/>
      <c r="AGZ76" s="113"/>
      <c r="AHA76" s="113"/>
      <c r="AHB76" s="113"/>
      <c r="AHC76" s="113"/>
      <c r="AHD76" s="113"/>
      <c r="AHE76" s="113"/>
      <c r="AHF76" s="113"/>
      <c r="AHG76" s="113"/>
      <c r="AHH76" s="113"/>
      <c r="AHI76" s="113"/>
      <c r="AHJ76" s="113"/>
      <c r="AHK76" s="113"/>
      <c r="AHL76" s="113"/>
      <c r="AHM76" s="113"/>
      <c r="AHN76" s="113"/>
      <c r="AHO76" s="113"/>
      <c r="AHP76" s="113"/>
      <c r="AHQ76" s="113"/>
      <c r="AHR76" s="113"/>
      <c r="AHS76" s="113"/>
      <c r="AHT76" s="113"/>
      <c r="AHU76" s="113"/>
      <c r="AHV76" s="113"/>
      <c r="AHW76" s="113"/>
      <c r="AHX76" s="113"/>
      <c r="AHY76" s="113"/>
      <c r="AHZ76" s="113"/>
      <c r="AIA76" s="113"/>
      <c r="AIB76" s="113"/>
      <c r="AIC76" s="113"/>
      <c r="AID76" s="113"/>
      <c r="AIE76" s="113"/>
      <c r="AIF76" s="113"/>
      <c r="AIG76" s="113"/>
      <c r="AIH76" s="113"/>
      <c r="AII76" s="113"/>
      <c r="AIJ76" s="113"/>
      <c r="AIK76" s="113"/>
      <c r="AIL76" s="113"/>
      <c r="AIM76" s="113"/>
      <c r="AIN76" s="113"/>
      <c r="AIO76" s="113"/>
      <c r="AIP76" s="113"/>
      <c r="AIQ76" s="113"/>
      <c r="AIR76" s="113"/>
      <c r="AIS76" s="113"/>
      <c r="AIT76" s="113"/>
      <c r="AIU76" s="113"/>
      <c r="AIV76" s="113"/>
      <c r="AIW76" s="113"/>
      <c r="AIX76" s="113"/>
      <c r="AIY76" s="113"/>
      <c r="AIZ76" s="113"/>
      <c r="AJA76" s="113"/>
      <c r="AJB76" s="113"/>
      <c r="AJC76" s="113"/>
      <c r="AJD76" s="113"/>
      <c r="AJE76" s="113"/>
      <c r="AJF76" s="113"/>
      <c r="AJG76" s="113"/>
      <c r="AJH76" s="113"/>
      <c r="AJI76" s="113"/>
      <c r="AJJ76" s="113"/>
      <c r="AJK76" s="113"/>
      <c r="AJL76" s="113"/>
      <c r="AJM76" s="113"/>
      <c r="AJN76" s="113"/>
      <c r="AJO76" s="113"/>
      <c r="AJP76" s="113"/>
      <c r="AJQ76" s="113"/>
      <c r="AJR76" s="113"/>
      <c r="AJS76" s="113"/>
      <c r="AJT76" s="113"/>
      <c r="AJU76" s="113"/>
      <c r="AJV76" s="113"/>
      <c r="AJW76" s="113"/>
      <c r="AJX76" s="113"/>
      <c r="AJY76" s="113"/>
      <c r="AJZ76" s="113"/>
      <c r="AKA76" s="113"/>
      <c r="AKB76" s="113"/>
      <c r="AKC76" s="113"/>
      <c r="AKD76" s="113"/>
      <c r="AKE76" s="113"/>
      <c r="AKF76" s="113"/>
      <c r="AKG76" s="113"/>
      <c r="AKH76" s="113"/>
      <c r="AKI76" s="113"/>
      <c r="AKJ76" s="113"/>
      <c r="AKK76" s="113"/>
      <c r="AKL76" s="113"/>
      <c r="AKM76" s="113"/>
      <c r="AKN76" s="113"/>
      <c r="AKO76" s="113"/>
      <c r="AKP76" s="113"/>
      <c r="AKQ76" s="113"/>
      <c r="AKR76" s="113"/>
      <c r="AKS76" s="113"/>
      <c r="AKT76" s="113"/>
      <c r="AKU76" s="113"/>
      <c r="AKV76" s="113"/>
      <c r="AKW76" s="113"/>
      <c r="AKX76" s="113"/>
      <c r="AKY76" s="113"/>
      <c r="AKZ76" s="113"/>
      <c r="ALA76" s="113"/>
      <c r="ALB76" s="113"/>
      <c r="ALC76" s="113"/>
      <c r="ALD76" s="113"/>
      <c r="ALE76" s="113"/>
      <c r="ALF76" s="113"/>
      <c r="ALG76" s="113"/>
      <c r="ALH76" s="113"/>
      <c r="ALI76" s="113"/>
      <c r="ALJ76" s="113"/>
      <c r="ALK76" s="113"/>
      <c r="ALL76" s="113"/>
      <c r="ALM76" s="113"/>
      <c r="ALN76" s="113"/>
      <c r="ALO76" s="113"/>
      <c r="ALP76" s="113"/>
      <c r="ALQ76" s="113"/>
      <c r="ALR76" s="113"/>
      <c r="ALS76" s="113"/>
      <c r="ALT76" s="113"/>
      <c r="ALU76" s="113"/>
      <c r="ALV76" s="113"/>
      <c r="ALW76" s="113"/>
      <c r="ALX76" s="113"/>
      <c r="ALY76" s="113"/>
      <c r="ALZ76" s="113"/>
      <c r="AMA76" s="113"/>
      <c r="AMB76" s="113"/>
      <c r="AMC76" s="113"/>
      <c r="AMD76" s="113"/>
      <c r="AME76" s="113"/>
      <c r="AMF76" s="113"/>
      <c r="AMG76" s="113"/>
      <c r="AMH76" s="113"/>
      <c r="AMI76" s="113"/>
      <c r="AMJ76" s="113"/>
      <c r="AMK76" s="113"/>
      <c r="AML76" s="113"/>
    </row>
    <row r="77" spans="1:1026" ht="26" customHeight="1">
      <c r="A77" s="57"/>
      <c r="B77" s="2" t="s">
        <v>360</v>
      </c>
      <c r="C77" s="149" t="s">
        <v>1</v>
      </c>
      <c r="D77" s="154" t="s">
        <v>4</v>
      </c>
      <c r="E77" s="62" t="s">
        <v>185</v>
      </c>
      <c r="F77" s="3">
        <v>1400</v>
      </c>
      <c r="G77" s="60">
        <v>33.5</v>
      </c>
      <c r="H77" s="84">
        <f>F77/1000*A77</f>
        <v>0</v>
      </c>
      <c r="I77" s="29">
        <f>H77*G77</f>
        <v>0</v>
      </c>
      <c r="J77" s="38" t="s">
        <v>453</v>
      </c>
      <c r="K77" s="32"/>
      <c r="L77" s="35" t="s">
        <v>317</v>
      </c>
      <c r="M77" s="123" t="s">
        <v>330</v>
      </c>
      <c r="N77" s="168" t="s">
        <v>331</v>
      </c>
      <c r="O77" s="168"/>
      <c r="P77" s="168"/>
      <c r="S77" s="6" t="s">
        <v>481</v>
      </c>
    </row>
    <row r="78" spans="1:1026" ht="26" customHeight="1">
      <c r="A78" s="57"/>
      <c r="B78" s="83" t="s">
        <v>186</v>
      </c>
      <c r="C78" s="83"/>
      <c r="D78" s="145"/>
      <c r="E78" s="63" t="s">
        <v>312</v>
      </c>
      <c r="F78" s="26"/>
      <c r="G78" s="27" t="s">
        <v>297</v>
      </c>
      <c r="H78" s="85"/>
      <c r="I78" s="85"/>
      <c r="L78" s="35"/>
    </row>
    <row r="79" spans="1:1026" ht="26" customHeight="1">
      <c r="A79" s="57"/>
      <c r="B79" s="2" t="s">
        <v>305</v>
      </c>
      <c r="C79" s="149" t="s">
        <v>1</v>
      </c>
      <c r="D79" s="154" t="s">
        <v>4</v>
      </c>
      <c r="E79" s="108" t="s">
        <v>58</v>
      </c>
      <c r="F79" s="3">
        <v>250</v>
      </c>
      <c r="G79" s="60">
        <v>35.9</v>
      </c>
      <c r="H79" s="84">
        <f>F79/1000*A79</f>
        <v>0</v>
      </c>
      <c r="I79" s="29">
        <f>H79*G79</f>
        <v>0</v>
      </c>
      <c r="J79" s="38" t="s">
        <v>453</v>
      </c>
      <c r="K79" s="32"/>
      <c r="L79" s="35" t="s">
        <v>317</v>
      </c>
      <c r="N79" s="168" t="s">
        <v>331</v>
      </c>
      <c r="O79" s="168"/>
      <c r="P79" s="168"/>
      <c r="S79" s="6" t="s">
        <v>481</v>
      </c>
    </row>
    <row r="80" spans="1:1026" ht="26" customHeight="1">
      <c r="A80" s="57"/>
      <c r="B80" s="2" t="s">
        <v>385</v>
      </c>
      <c r="C80" s="149" t="s">
        <v>1</v>
      </c>
      <c r="D80" s="154" t="s">
        <v>4</v>
      </c>
      <c r="E80" s="108" t="s">
        <v>59</v>
      </c>
      <c r="F80" s="3">
        <v>180</v>
      </c>
      <c r="G80" s="60">
        <v>49.9</v>
      </c>
      <c r="H80" s="84">
        <f>F80/1000*A80</f>
        <v>0</v>
      </c>
      <c r="I80" s="29">
        <f>H80*G80</f>
        <v>0</v>
      </c>
      <c r="J80" s="38" t="s">
        <v>453</v>
      </c>
      <c r="K80" s="32"/>
      <c r="L80" s="35" t="s">
        <v>317</v>
      </c>
      <c r="N80" s="168" t="s">
        <v>331</v>
      </c>
      <c r="O80" s="168"/>
      <c r="P80" s="168"/>
      <c r="S80" s="6" t="s">
        <v>481</v>
      </c>
    </row>
    <row r="81" spans="1:1026" ht="28" customHeight="1">
      <c r="A81" s="57"/>
      <c r="B81" s="80" t="s">
        <v>60</v>
      </c>
      <c r="C81" s="80"/>
      <c r="D81" s="144"/>
      <c r="E81" s="54" t="s">
        <v>229</v>
      </c>
      <c r="F81" s="22"/>
      <c r="G81" s="27" t="s">
        <v>432</v>
      </c>
      <c r="H81" s="81"/>
      <c r="I81" s="81"/>
      <c r="K81" s="32"/>
    </row>
    <row r="82" spans="1:1026" ht="26" customHeight="1">
      <c r="A82" s="57"/>
      <c r="B82" s="91" t="s">
        <v>462</v>
      </c>
      <c r="C82" s="149" t="s">
        <v>1</v>
      </c>
      <c r="D82" s="155" t="s">
        <v>4</v>
      </c>
      <c r="E82" s="62" t="s">
        <v>550</v>
      </c>
      <c r="F82" s="3">
        <v>142</v>
      </c>
      <c r="G82" s="60">
        <v>5.9</v>
      </c>
      <c r="H82" s="84">
        <f t="shared" ref="H82:H89" si="10">F82/1000*A82</f>
        <v>0</v>
      </c>
      <c r="I82" s="29">
        <f t="shared" ref="I82:I89" si="11">G82*A82</f>
        <v>0</v>
      </c>
      <c r="J82" s="38" t="s">
        <v>551</v>
      </c>
      <c r="L82" s="35" t="s">
        <v>317</v>
      </c>
      <c r="N82" s="168" t="s">
        <v>366</v>
      </c>
      <c r="O82" s="168"/>
      <c r="P82" s="168"/>
      <c r="S82" s="6" t="s">
        <v>481</v>
      </c>
    </row>
    <row r="83" spans="1:1026" ht="26" customHeight="1">
      <c r="A83" s="57"/>
      <c r="B83" s="91" t="s">
        <v>101</v>
      </c>
      <c r="C83" s="149" t="s">
        <v>1</v>
      </c>
      <c r="D83" s="155" t="s">
        <v>4</v>
      </c>
      <c r="E83" s="62" t="s">
        <v>342</v>
      </c>
      <c r="F83" s="3">
        <v>142</v>
      </c>
      <c r="G83" s="60">
        <v>6.9</v>
      </c>
      <c r="H83" s="84">
        <f t="shared" si="10"/>
        <v>0</v>
      </c>
      <c r="I83" s="29">
        <f t="shared" si="11"/>
        <v>0</v>
      </c>
      <c r="J83" s="38" t="s">
        <v>551</v>
      </c>
      <c r="L83" s="35" t="s">
        <v>317</v>
      </c>
      <c r="N83" s="168" t="s">
        <v>366</v>
      </c>
      <c r="O83" s="168"/>
      <c r="P83" s="168"/>
      <c r="S83" s="6" t="s">
        <v>481</v>
      </c>
    </row>
    <row r="84" spans="1:1026" ht="26" customHeight="1">
      <c r="A84" s="57"/>
      <c r="B84" s="92" t="s">
        <v>280</v>
      </c>
      <c r="C84" s="149" t="s">
        <v>1</v>
      </c>
      <c r="D84" s="155" t="s">
        <v>4</v>
      </c>
      <c r="E84" s="62" t="s">
        <v>169</v>
      </c>
      <c r="F84" s="3">
        <v>142</v>
      </c>
      <c r="G84" s="60">
        <v>8.9</v>
      </c>
      <c r="H84" s="84">
        <f t="shared" si="10"/>
        <v>0</v>
      </c>
      <c r="I84" s="29">
        <f t="shared" si="11"/>
        <v>0</v>
      </c>
      <c r="J84" s="38" t="s">
        <v>551</v>
      </c>
      <c r="L84" s="35" t="s">
        <v>317</v>
      </c>
      <c r="N84" s="168" t="s">
        <v>366</v>
      </c>
      <c r="O84" s="168"/>
      <c r="P84" s="168"/>
      <c r="S84" s="6" t="s">
        <v>481</v>
      </c>
    </row>
    <row r="85" spans="1:1026" ht="26" customHeight="1">
      <c r="A85" s="57"/>
      <c r="B85" s="92" t="s">
        <v>387</v>
      </c>
      <c r="C85" s="149" t="s">
        <v>1</v>
      </c>
      <c r="D85" s="155" t="s">
        <v>4</v>
      </c>
      <c r="E85" s="62" t="s">
        <v>236</v>
      </c>
      <c r="F85" s="3">
        <v>400</v>
      </c>
      <c r="G85" s="60">
        <v>13.9</v>
      </c>
      <c r="H85" s="84">
        <f t="shared" si="10"/>
        <v>0</v>
      </c>
      <c r="I85" s="29">
        <f t="shared" si="11"/>
        <v>0</v>
      </c>
      <c r="J85" s="38" t="s">
        <v>237</v>
      </c>
      <c r="L85" s="35" t="s">
        <v>317</v>
      </c>
      <c r="N85" s="168" t="s">
        <v>366</v>
      </c>
      <c r="O85" s="168"/>
      <c r="P85" s="168"/>
      <c r="S85" s="6" t="s">
        <v>481</v>
      </c>
    </row>
    <row r="86" spans="1:1026" ht="26" customHeight="1">
      <c r="A86" s="107"/>
      <c r="B86" s="2" t="s">
        <v>425</v>
      </c>
      <c r="C86" s="151" t="s">
        <v>3</v>
      </c>
      <c r="D86" s="155" t="s">
        <v>4</v>
      </c>
      <c r="E86" s="62" t="s">
        <v>395</v>
      </c>
      <c r="F86" s="3">
        <v>70</v>
      </c>
      <c r="G86" s="60">
        <v>11.95</v>
      </c>
      <c r="H86" s="84">
        <f t="shared" si="10"/>
        <v>0</v>
      </c>
      <c r="I86" s="29">
        <f t="shared" si="11"/>
        <v>0</v>
      </c>
      <c r="J86" s="106" t="s">
        <v>551</v>
      </c>
      <c r="L86" s="109" t="s">
        <v>343</v>
      </c>
      <c r="M86" s="106"/>
      <c r="N86" s="171" t="s">
        <v>161</v>
      </c>
      <c r="O86" s="171"/>
      <c r="P86" s="171"/>
      <c r="Q86" s="171"/>
      <c r="R86" s="106"/>
      <c r="S86" s="17" t="s">
        <v>299</v>
      </c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06"/>
      <c r="EE86" s="106"/>
      <c r="EF86" s="106"/>
      <c r="EG86" s="106"/>
      <c r="EH86" s="106"/>
      <c r="EI86" s="106"/>
      <c r="EJ86" s="106"/>
      <c r="EK86" s="106"/>
      <c r="EL86" s="106"/>
      <c r="EM86" s="106"/>
      <c r="EN86" s="106"/>
      <c r="EO86" s="106"/>
      <c r="EP86" s="106"/>
      <c r="EQ86" s="106"/>
      <c r="ER86" s="106"/>
      <c r="ES86" s="106"/>
      <c r="ET86" s="106"/>
      <c r="EU86" s="106"/>
      <c r="EV86" s="106"/>
      <c r="EW86" s="106"/>
      <c r="EX86" s="106"/>
      <c r="EY86" s="106"/>
      <c r="EZ86" s="106"/>
      <c r="FA86" s="106"/>
      <c r="FB86" s="106"/>
      <c r="FC86" s="106"/>
      <c r="FD86" s="106"/>
      <c r="FE86" s="106"/>
      <c r="FF86" s="106"/>
      <c r="FG86" s="106"/>
      <c r="FH86" s="106"/>
      <c r="FI86" s="106"/>
      <c r="FJ86" s="106"/>
      <c r="FK86" s="106"/>
      <c r="FL86" s="106"/>
      <c r="FM86" s="106"/>
      <c r="FN86" s="106"/>
      <c r="FO86" s="106"/>
      <c r="FP86" s="106"/>
      <c r="FQ86" s="106"/>
      <c r="FR86" s="106"/>
      <c r="FS86" s="106"/>
      <c r="FT86" s="106"/>
      <c r="FU86" s="106"/>
      <c r="FV86" s="106"/>
      <c r="FW86" s="106"/>
      <c r="FX86" s="106"/>
      <c r="FY86" s="106"/>
      <c r="FZ86" s="106"/>
      <c r="GA86" s="106"/>
      <c r="GB86" s="106"/>
      <c r="GC86" s="106"/>
      <c r="GD86" s="106"/>
      <c r="GE86" s="106"/>
      <c r="GF86" s="106"/>
      <c r="GG86" s="106"/>
      <c r="GH86" s="106"/>
      <c r="GI86" s="106"/>
      <c r="GJ86" s="106"/>
      <c r="GK86" s="106"/>
      <c r="GL86" s="106"/>
      <c r="GM86" s="106"/>
      <c r="GN86" s="106"/>
      <c r="GO86" s="106"/>
      <c r="GP86" s="106"/>
      <c r="GQ86" s="106"/>
      <c r="GR86" s="106"/>
      <c r="GS86" s="106"/>
      <c r="GT86" s="106"/>
      <c r="GU86" s="106"/>
      <c r="GV86" s="106"/>
      <c r="GW86" s="106"/>
      <c r="GX86" s="106"/>
      <c r="GY86" s="106"/>
      <c r="GZ86" s="106"/>
      <c r="HA86" s="106"/>
      <c r="HB86" s="106"/>
      <c r="HC86" s="106"/>
      <c r="HD86" s="106"/>
      <c r="HE86" s="106"/>
      <c r="HF86" s="106"/>
      <c r="HG86" s="106"/>
      <c r="HH86" s="106"/>
      <c r="HI86" s="106"/>
      <c r="HJ86" s="106"/>
      <c r="HK86" s="106"/>
      <c r="HL86" s="106"/>
      <c r="HM86" s="106"/>
      <c r="HN86" s="106"/>
      <c r="HO86" s="106"/>
      <c r="HP86" s="106"/>
      <c r="HQ86" s="106"/>
      <c r="HR86" s="106"/>
      <c r="HS86" s="106"/>
      <c r="HT86" s="106"/>
      <c r="HU86" s="106"/>
      <c r="HV86" s="106"/>
      <c r="HW86" s="106"/>
      <c r="HX86" s="106"/>
      <c r="HY86" s="106"/>
      <c r="HZ86" s="106"/>
      <c r="IA86" s="106"/>
      <c r="IB86" s="106"/>
      <c r="IC86" s="106"/>
      <c r="ID86" s="106"/>
      <c r="IE86" s="106"/>
      <c r="IF86" s="106"/>
      <c r="IG86" s="106"/>
      <c r="IH86" s="106"/>
      <c r="II86" s="106"/>
      <c r="IJ86" s="106"/>
      <c r="IK86" s="106"/>
      <c r="IL86" s="106"/>
      <c r="IM86" s="106"/>
      <c r="IN86" s="106"/>
      <c r="IO86" s="106"/>
      <c r="IP86" s="106"/>
      <c r="IQ86" s="106"/>
      <c r="IR86" s="106"/>
      <c r="IS86" s="106"/>
      <c r="IT86" s="106"/>
      <c r="IU86" s="106"/>
      <c r="IV86" s="106"/>
      <c r="IW86" s="106"/>
      <c r="IX86" s="106"/>
      <c r="IY86" s="106"/>
      <c r="IZ86" s="106"/>
      <c r="JA86" s="106"/>
      <c r="JB86" s="106"/>
      <c r="JC86" s="106"/>
      <c r="JD86" s="106"/>
      <c r="JE86" s="106"/>
      <c r="JF86" s="106"/>
      <c r="JG86" s="106"/>
      <c r="JH86" s="106"/>
      <c r="JI86" s="106"/>
      <c r="JJ86" s="106"/>
      <c r="JK86" s="106"/>
      <c r="JL86" s="106"/>
      <c r="JM86" s="106"/>
      <c r="JN86" s="106"/>
      <c r="JO86" s="106"/>
      <c r="JP86" s="106"/>
      <c r="JQ86" s="106"/>
      <c r="JR86" s="106"/>
      <c r="JS86" s="106"/>
      <c r="JT86" s="106"/>
      <c r="JU86" s="106"/>
      <c r="JV86" s="106"/>
      <c r="JW86" s="106"/>
      <c r="JX86" s="106"/>
      <c r="JY86" s="106"/>
      <c r="JZ86" s="106"/>
      <c r="KA86" s="106"/>
      <c r="KB86" s="106"/>
      <c r="KC86" s="106"/>
      <c r="KD86" s="106"/>
      <c r="KE86" s="106"/>
      <c r="KF86" s="106"/>
      <c r="KG86" s="106"/>
      <c r="KH86" s="106"/>
      <c r="KI86" s="106"/>
      <c r="KJ86" s="106"/>
      <c r="KK86" s="106"/>
      <c r="KL86" s="106"/>
      <c r="KM86" s="106"/>
      <c r="KN86" s="106"/>
      <c r="KO86" s="106"/>
      <c r="KP86" s="106"/>
      <c r="KQ86" s="106"/>
      <c r="KR86" s="106"/>
      <c r="KS86" s="106"/>
      <c r="KT86" s="106"/>
      <c r="KU86" s="106"/>
      <c r="KV86" s="106"/>
      <c r="KW86" s="106"/>
      <c r="KX86" s="106"/>
      <c r="KY86" s="106"/>
      <c r="KZ86" s="106"/>
      <c r="LA86" s="106"/>
      <c r="LB86" s="106"/>
      <c r="LC86" s="106"/>
      <c r="LD86" s="106"/>
      <c r="LE86" s="106"/>
      <c r="LF86" s="106"/>
      <c r="LG86" s="106"/>
      <c r="LH86" s="106"/>
      <c r="LI86" s="106"/>
      <c r="LJ86" s="106"/>
      <c r="LK86" s="106"/>
      <c r="LL86" s="106"/>
      <c r="LM86" s="106"/>
      <c r="LN86" s="106"/>
      <c r="LO86" s="106"/>
      <c r="LP86" s="106"/>
      <c r="LQ86" s="106"/>
      <c r="LR86" s="106"/>
      <c r="LS86" s="106"/>
      <c r="LT86" s="106"/>
      <c r="LU86" s="106"/>
      <c r="LV86" s="106"/>
      <c r="LW86" s="106"/>
      <c r="LX86" s="106"/>
      <c r="LY86" s="106"/>
      <c r="LZ86" s="106"/>
      <c r="MA86" s="106"/>
      <c r="MB86" s="106"/>
      <c r="MC86" s="106"/>
      <c r="MD86" s="106"/>
      <c r="ME86" s="106"/>
      <c r="MF86" s="106"/>
      <c r="MG86" s="106"/>
      <c r="MH86" s="106"/>
      <c r="MI86" s="106"/>
      <c r="MJ86" s="106"/>
      <c r="MK86" s="106"/>
      <c r="ML86" s="106"/>
      <c r="MM86" s="106"/>
      <c r="MN86" s="106"/>
      <c r="MO86" s="106"/>
      <c r="MP86" s="106"/>
      <c r="MQ86" s="106"/>
      <c r="MR86" s="106"/>
      <c r="MS86" s="106"/>
      <c r="MT86" s="106"/>
      <c r="MU86" s="106"/>
      <c r="MV86" s="106"/>
      <c r="MW86" s="106"/>
      <c r="MX86" s="106"/>
      <c r="MY86" s="106"/>
      <c r="MZ86" s="106"/>
      <c r="NA86" s="106"/>
      <c r="NB86" s="106"/>
      <c r="NC86" s="106"/>
      <c r="ND86" s="106"/>
      <c r="NE86" s="106"/>
      <c r="NF86" s="106"/>
      <c r="NG86" s="106"/>
      <c r="NH86" s="106"/>
      <c r="NI86" s="106"/>
      <c r="NJ86" s="106"/>
      <c r="NK86" s="106"/>
      <c r="NL86" s="106"/>
      <c r="NM86" s="106"/>
      <c r="NN86" s="106"/>
      <c r="NO86" s="106"/>
      <c r="NP86" s="106"/>
      <c r="NQ86" s="106"/>
      <c r="NR86" s="106"/>
      <c r="NS86" s="106"/>
      <c r="NT86" s="106"/>
      <c r="NU86" s="106"/>
      <c r="NV86" s="106"/>
      <c r="NW86" s="106"/>
      <c r="NX86" s="106"/>
      <c r="NY86" s="106"/>
      <c r="NZ86" s="106"/>
      <c r="OA86" s="106"/>
      <c r="OB86" s="106"/>
      <c r="OC86" s="106"/>
      <c r="OD86" s="106"/>
      <c r="OE86" s="106"/>
      <c r="OF86" s="106"/>
      <c r="OG86" s="106"/>
      <c r="OH86" s="106"/>
      <c r="OI86" s="106"/>
      <c r="OJ86" s="106"/>
      <c r="OK86" s="106"/>
      <c r="OL86" s="106"/>
      <c r="OM86" s="106"/>
      <c r="ON86" s="106"/>
      <c r="OO86" s="106"/>
      <c r="OP86" s="106"/>
      <c r="OQ86" s="106"/>
      <c r="OR86" s="106"/>
      <c r="OS86" s="106"/>
      <c r="OT86" s="106"/>
      <c r="OU86" s="106"/>
      <c r="OV86" s="106"/>
      <c r="OW86" s="106"/>
      <c r="OX86" s="106"/>
      <c r="OY86" s="106"/>
      <c r="OZ86" s="106"/>
      <c r="PA86" s="106"/>
      <c r="PB86" s="106"/>
      <c r="PC86" s="106"/>
      <c r="PD86" s="106"/>
      <c r="PE86" s="106"/>
      <c r="PF86" s="106"/>
      <c r="PG86" s="106"/>
      <c r="PH86" s="106"/>
      <c r="PI86" s="106"/>
      <c r="PJ86" s="106"/>
      <c r="PK86" s="106"/>
      <c r="PL86" s="106"/>
      <c r="PM86" s="106"/>
      <c r="PN86" s="106"/>
      <c r="PO86" s="106"/>
      <c r="PP86" s="106"/>
      <c r="PQ86" s="106"/>
      <c r="PR86" s="106"/>
      <c r="PS86" s="106"/>
      <c r="PT86" s="106"/>
      <c r="PU86" s="106"/>
      <c r="PV86" s="106"/>
      <c r="PW86" s="106"/>
      <c r="PX86" s="106"/>
      <c r="PY86" s="106"/>
      <c r="PZ86" s="106"/>
      <c r="QA86" s="106"/>
      <c r="QB86" s="106"/>
      <c r="QC86" s="106"/>
      <c r="QD86" s="106"/>
      <c r="QE86" s="106"/>
      <c r="QF86" s="106"/>
      <c r="QG86" s="106"/>
      <c r="QH86" s="106"/>
      <c r="QI86" s="106"/>
      <c r="QJ86" s="106"/>
      <c r="QK86" s="106"/>
      <c r="QL86" s="106"/>
      <c r="QM86" s="106"/>
      <c r="QN86" s="106"/>
      <c r="QO86" s="106"/>
      <c r="QP86" s="106"/>
      <c r="QQ86" s="106"/>
      <c r="QR86" s="106"/>
      <c r="QS86" s="106"/>
      <c r="QT86" s="106"/>
      <c r="QU86" s="106"/>
      <c r="QV86" s="106"/>
      <c r="QW86" s="106"/>
      <c r="QX86" s="106"/>
      <c r="QY86" s="106"/>
      <c r="QZ86" s="106"/>
      <c r="RA86" s="106"/>
      <c r="RB86" s="106"/>
      <c r="RC86" s="106"/>
      <c r="RD86" s="106"/>
      <c r="RE86" s="106"/>
      <c r="RF86" s="106"/>
      <c r="RG86" s="106"/>
      <c r="RH86" s="106"/>
      <c r="RI86" s="106"/>
      <c r="RJ86" s="106"/>
      <c r="RK86" s="106"/>
      <c r="RL86" s="106"/>
      <c r="RM86" s="106"/>
      <c r="RN86" s="106"/>
      <c r="RO86" s="106"/>
      <c r="RP86" s="106"/>
      <c r="RQ86" s="106"/>
      <c r="RR86" s="106"/>
      <c r="RS86" s="106"/>
      <c r="RT86" s="106"/>
      <c r="RU86" s="106"/>
      <c r="RV86" s="106"/>
      <c r="RW86" s="106"/>
      <c r="RX86" s="106"/>
      <c r="RY86" s="106"/>
      <c r="RZ86" s="106"/>
      <c r="SA86" s="106"/>
      <c r="SB86" s="106"/>
      <c r="SC86" s="106"/>
      <c r="SD86" s="106"/>
      <c r="SE86" s="106"/>
      <c r="SF86" s="106"/>
      <c r="SG86" s="106"/>
      <c r="SH86" s="106"/>
      <c r="SI86" s="106"/>
      <c r="SJ86" s="106"/>
      <c r="SK86" s="106"/>
      <c r="SL86" s="106"/>
      <c r="SM86" s="106"/>
      <c r="SN86" s="106"/>
      <c r="SO86" s="106"/>
      <c r="SP86" s="106"/>
      <c r="SQ86" s="106"/>
      <c r="SR86" s="106"/>
      <c r="SS86" s="106"/>
      <c r="ST86" s="106"/>
      <c r="SU86" s="106"/>
      <c r="SV86" s="106"/>
      <c r="SW86" s="106"/>
      <c r="SX86" s="106"/>
      <c r="SY86" s="106"/>
      <c r="SZ86" s="106"/>
      <c r="TA86" s="106"/>
      <c r="TB86" s="106"/>
      <c r="TC86" s="106"/>
      <c r="TD86" s="106"/>
      <c r="TE86" s="106"/>
      <c r="TF86" s="106"/>
      <c r="TG86" s="106"/>
      <c r="TH86" s="106"/>
      <c r="TI86" s="106"/>
      <c r="TJ86" s="106"/>
      <c r="TK86" s="106"/>
      <c r="TL86" s="106"/>
      <c r="TM86" s="106"/>
      <c r="TN86" s="106"/>
      <c r="TO86" s="106"/>
      <c r="TP86" s="106"/>
      <c r="TQ86" s="106"/>
      <c r="TR86" s="106"/>
      <c r="TS86" s="106"/>
      <c r="TT86" s="106"/>
      <c r="TU86" s="106"/>
      <c r="TV86" s="106"/>
      <c r="TW86" s="106"/>
      <c r="TX86" s="106"/>
      <c r="TY86" s="106"/>
      <c r="TZ86" s="106"/>
      <c r="UA86" s="106"/>
      <c r="UB86" s="106"/>
      <c r="UC86" s="106"/>
      <c r="UD86" s="106"/>
      <c r="UE86" s="106"/>
      <c r="UF86" s="106"/>
      <c r="UG86" s="106"/>
      <c r="UH86" s="106"/>
      <c r="UI86" s="106"/>
      <c r="UJ86" s="106"/>
      <c r="UK86" s="106"/>
      <c r="UL86" s="106"/>
      <c r="UM86" s="106"/>
      <c r="UN86" s="106"/>
      <c r="UO86" s="106"/>
      <c r="UP86" s="106"/>
      <c r="UQ86" s="106"/>
      <c r="UR86" s="106"/>
      <c r="US86" s="106"/>
      <c r="UT86" s="106"/>
      <c r="UU86" s="106"/>
      <c r="UV86" s="106"/>
      <c r="UW86" s="106"/>
      <c r="UX86" s="106"/>
      <c r="UY86" s="106"/>
      <c r="UZ86" s="106"/>
      <c r="VA86" s="106"/>
      <c r="VB86" s="106"/>
      <c r="VC86" s="106"/>
      <c r="VD86" s="106"/>
      <c r="VE86" s="106"/>
      <c r="VF86" s="106"/>
      <c r="VG86" s="106"/>
      <c r="VH86" s="106"/>
      <c r="VI86" s="106"/>
      <c r="VJ86" s="106"/>
      <c r="VK86" s="106"/>
      <c r="VL86" s="106"/>
      <c r="VM86" s="106"/>
      <c r="VN86" s="106"/>
      <c r="VO86" s="106"/>
      <c r="VP86" s="106"/>
      <c r="VQ86" s="106"/>
      <c r="VR86" s="106"/>
      <c r="VS86" s="106"/>
      <c r="VT86" s="106"/>
      <c r="VU86" s="106"/>
      <c r="VV86" s="106"/>
      <c r="VW86" s="106"/>
      <c r="VX86" s="106"/>
      <c r="VY86" s="106"/>
      <c r="VZ86" s="106"/>
      <c r="WA86" s="106"/>
      <c r="WB86" s="106"/>
      <c r="WC86" s="106"/>
      <c r="WD86" s="106"/>
      <c r="WE86" s="106"/>
      <c r="WF86" s="106"/>
      <c r="WG86" s="106"/>
      <c r="WH86" s="106"/>
      <c r="WI86" s="106"/>
      <c r="WJ86" s="106"/>
      <c r="WK86" s="106"/>
      <c r="WL86" s="106"/>
      <c r="WM86" s="106"/>
      <c r="WN86" s="106"/>
      <c r="WO86" s="106"/>
      <c r="WP86" s="106"/>
      <c r="WQ86" s="106"/>
      <c r="WR86" s="106"/>
      <c r="WS86" s="106"/>
      <c r="WT86" s="106"/>
      <c r="WU86" s="106"/>
      <c r="WV86" s="106"/>
      <c r="WW86" s="106"/>
      <c r="WX86" s="106"/>
      <c r="WY86" s="106"/>
      <c r="WZ86" s="106"/>
      <c r="XA86" s="106"/>
      <c r="XB86" s="106"/>
      <c r="XC86" s="106"/>
      <c r="XD86" s="106"/>
      <c r="XE86" s="106"/>
      <c r="XF86" s="106"/>
      <c r="XG86" s="106"/>
      <c r="XH86" s="106"/>
      <c r="XI86" s="106"/>
      <c r="XJ86" s="106"/>
      <c r="XK86" s="106"/>
      <c r="XL86" s="106"/>
      <c r="XM86" s="106"/>
      <c r="XN86" s="106"/>
      <c r="XO86" s="106"/>
      <c r="XP86" s="106"/>
      <c r="XQ86" s="106"/>
      <c r="XR86" s="106"/>
      <c r="XS86" s="106"/>
      <c r="XT86" s="106"/>
      <c r="XU86" s="106"/>
      <c r="XV86" s="106"/>
      <c r="XW86" s="106"/>
      <c r="XX86" s="106"/>
      <c r="XY86" s="106"/>
      <c r="XZ86" s="106"/>
      <c r="YA86" s="106"/>
      <c r="YB86" s="106"/>
      <c r="YC86" s="106"/>
      <c r="YD86" s="106"/>
      <c r="YE86" s="106"/>
      <c r="YF86" s="106"/>
      <c r="YG86" s="106"/>
      <c r="YH86" s="106"/>
      <c r="YI86" s="106"/>
      <c r="YJ86" s="106"/>
      <c r="YK86" s="106"/>
      <c r="YL86" s="106"/>
      <c r="YM86" s="106"/>
      <c r="YN86" s="106"/>
      <c r="YO86" s="106"/>
      <c r="YP86" s="106"/>
      <c r="YQ86" s="106"/>
      <c r="YR86" s="106"/>
      <c r="YS86" s="106"/>
      <c r="YT86" s="106"/>
      <c r="YU86" s="106"/>
      <c r="YV86" s="106"/>
      <c r="YW86" s="106"/>
      <c r="YX86" s="106"/>
      <c r="YY86" s="106"/>
      <c r="YZ86" s="106"/>
      <c r="ZA86" s="106"/>
      <c r="ZB86" s="106"/>
      <c r="ZC86" s="106"/>
      <c r="ZD86" s="106"/>
      <c r="ZE86" s="106"/>
      <c r="ZF86" s="106"/>
      <c r="ZG86" s="106"/>
      <c r="ZH86" s="106"/>
      <c r="ZI86" s="106"/>
      <c r="ZJ86" s="106"/>
      <c r="ZK86" s="106"/>
      <c r="ZL86" s="106"/>
      <c r="ZM86" s="106"/>
      <c r="ZN86" s="106"/>
      <c r="ZO86" s="106"/>
      <c r="ZP86" s="106"/>
      <c r="ZQ86" s="106"/>
      <c r="ZR86" s="106"/>
      <c r="ZS86" s="106"/>
      <c r="ZT86" s="106"/>
      <c r="ZU86" s="106"/>
      <c r="ZV86" s="106"/>
      <c r="ZW86" s="106"/>
      <c r="ZX86" s="106"/>
      <c r="ZY86" s="106"/>
      <c r="ZZ86" s="106"/>
      <c r="AAA86" s="106"/>
      <c r="AAB86" s="106"/>
      <c r="AAC86" s="106"/>
      <c r="AAD86" s="106"/>
      <c r="AAE86" s="106"/>
      <c r="AAF86" s="106"/>
      <c r="AAG86" s="106"/>
      <c r="AAH86" s="106"/>
      <c r="AAI86" s="106"/>
      <c r="AAJ86" s="106"/>
      <c r="AAK86" s="106"/>
      <c r="AAL86" s="106"/>
      <c r="AAM86" s="106"/>
      <c r="AAN86" s="106"/>
      <c r="AAO86" s="106"/>
      <c r="AAP86" s="106"/>
      <c r="AAQ86" s="106"/>
      <c r="AAR86" s="106"/>
      <c r="AAS86" s="106"/>
      <c r="AAT86" s="106"/>
      <c r="AAU86" s="106"/>
      <c r="AAV86" s="106"/>
      <c r="AAW86" s="106"/>
      <c r="AAX86" s="106"/>
      <c r="AAY86" s="106"/>
      <c r="AAZ86" s="106"/>
      <c r="ABA86" s="106"/>
      <c r="ABB86" s="106"/>
      <c r="ABC86" s="106"/>
      <c r="ABD86" s="106"/>
      <c r="ABE86" s="106"/>
      <c r="ABF86" s="106"/>
      <c r="ABG86" s="106"/>
      <c r="ABH86" s="106"/>
      <c r="ABI86" s="106"/>
      <c r="ABJ86" s="106"/>
      <c r="ABK86" s="106"/>
      <c r="ABL86" s="106"/>
      <c r="ABM86" s="106"/>
      <c r="ABN86" s="106"/>
      <c r="ABO86" s="106"/>
      <c r="ABP86" s="106"/>
      <c r="ABQ86" s="106"/>
      <c r="ABR86" s="106"/>
      <c r="ABS86" s="106"/>
      <c r="ABT86" s="106"/>
      <c r="ABU86" s="106"/>
      <c r="ABV86" s="106"/>
      <c r="ABW86" s="106"/>
      <c r="ABX86" s="106"/>
      <c r="ABY86" s="106"/>
      <c r="ABZ86" s="106"/>
      <c r="ACA86" s="106"/>
      <c r="ACB86" s="106"/>
      <c r="ACC86" s="106"/>
      <c r="ACD86" s="106"/>
      <c r="ACE86" s="106"/>
      <c r="ACF86" s="106"/>
      <c r="ACG86" s="106"/>
      <c r="ACH86" s="106"/>
      <c r="ACI86" s="106"/>
      <c r="ACJ86" s="106"/>
      <c r="ACK86" s="106"/>
      <c r="ACL86" s="106"/>
      <c r="ACM86" s="106"/>
      <c r="ACN86" s="106"/>
      <c r="ACO86" s="106"/>
      <c r="ACP86" s="106"/>
      <c r="ACQ86" s="106"/>
      <c r="ACR86" s="106"/>
      <c r="ACS86" s="106"/>
      <c r="ACT86" s="106"/>
      <c r="ACU86" s="106"/>
      <c r="ACV86" s="106"/>
      <c r="ACW86" s="106"/>
      <c r="ACX86" s="106"/>
      <c r="ACY86" s="106"/>
      <c r="ACZ86" s="106"/>
      <c r="ADA86" s="106"/>
      <c r="ADB86" s="106"/>
      <c r="ADC86" s="106"/>
      <c r="ADD86" s="106"/>
      <c r="ADE86" s="106"/>
      <c r="ADF86" s="106"/>
      <c r="ADG86" s="106"/>
      <c r="ADH86" s="106"/>
      <c r="ADI86" s="106"/>
      <c r="ADJ86" s="106"/>
      <c r="ADK86" s="106"/>
      <c r="ADL86" s="106"/>
      <c r="ADM86" s="106"/>
      <c r="ADN86" s="106"/>
      <c r="ADO86" s="106"/>
      <c r="ADP86" s="106"/>
      <c r="ADQ86" s="106"/>
      <c r="ADR86" s="106"/>
      <c r="ADS86" s="106"/>
      <c r="ADT86" s="106"/>
      <c r="ADU86" s="106"/>
      <c r="ADV86" s="106"/>
      <c r="ADW86" s="106"/>
      <c r="ADX86" s="106"/>
      <c r="ADY86" s="106"/>
      <c r="ADZ86" s="106"/>
      <c r="AEA86" s="106"/>
      <c r="AEB86" s="106"/>
      <c r="AEC86" s="106"/>
      <c r="AED86" s="106"/>
      <c r="AEE86" s="106"/>
      <c r="AEF86" s="106"/>
      <c r="AEG86" s="106"/>
      <c r="AEH86" s="106"/>
      <c r="AEI86" s="106"/>
      <c r="AEJ86" s="106"/>
      <c r="AEK86" s="106"/>
      <c r="AEL86" s="106"/>
      <c r="AEM86" s="106"/>
      <c r="AEN86" s="106"/>
      <c r="AEO86" s="106"/>
      <c r="AEP86" s="106"/>
      <c r="AEQ86" s="106"/>
      <c r="AER86" s="106"/>
      <c r="AES86" s="106"/>
      <c r="AET86" s="106"/>
      <c r="AEU86" s="106"/>
      <c r="AEV86" s="106"/>
      <c r="AEW86" s="106"/>
      <c r="AEX86" s="106"/>
      <c r="AEY86" s="106"/>
      <c r="AEZ86" s="106"/>
      <c r="AFA86" s="106"/>
      <c r="AFB86" s="106"/>
      <c r="AFC86" s="106"/>
      <c r="AFD86" s="106"/>
      <c r="AFE86" s="106"/>
      <c r="AFF86" s="106"/>
      <c r="AFG86" s="106"/>
      <c r="AFH86" s="106"/>
      <c r="AFI86" s="106"/>
      <c r="AFJ86" s="106"/>
      <c r="AFK86" s="106"/>
      <c r="AFL86" s="106"/>
      <c r="AFM86" s="106"/>
      <c r="AFN86" s="106"/>
      <c r="AFO86" s="106"/>
      <c r="AFP86" s="106"/>
      <c r="AFQ86" s="106"/>
      <c r="AFR86" s="106"/>
      <c r="AFS86" s="106"/>
      <c r="AFT86" s="106"/>
      <c r="AFU86" s="106"/>
      <c r="AFV86" s="106"/>
      <c r="AFW86" s="106"/>
      <c r="AFX86" s="106"/>
      <c r="AFY86" s="106"/>
      <c r="AFZ86" s="106"/>
      <c r="AGA86" s="106"/>
      <c r="AGB86" s="106"/>
      <c r="AGC86" s="106"/>
      <c r="AGD86" s="106"/>
      <c r="AGE86" s="106"/>
      <c r="AGF86" s="106"/>
      <c r="AGG86" s="106"/>
      <c r="AGH86" s="106"/>
      <c r="AGI86" s="106"/>
      <c r="AGJ86" s="106"/>
      <c r="AGK86" s="106"/>
      <c r="AGL86" s="106"/>
      <c r="AGM86" s="106"/>
      <c r="AGN86" s="106"/>
      <c r="AGO86" s="106"/>
      <c r="AGP86" s="106"/>
      <c r="AGQ86" s="106"/>
      <c r="AGR86" s="106"/>
      <c r="AGS86" s="106"/>
      <c r="AGT86" s="106"/>
      <c r="AGU86" s="106"/>
      <c r="AGV86" s="106"/>
      <c r="AGW86" s="106"/>
      <c r="AGX86" s="106"/>
      <c r="AGY86" s="106"/>
      <c r="AGZ86" s="106"/>
      <c r="AHA86" s="106"/>
      <c r="AHB86" s="106"/>
      <c r="AHC86" s="106"/>
      <c r="AHD86" s="106"/>
      <c r="AHE86" s="106"/>
      <c r="AHF86" s="106"/>
      <c r="AHG86" s="106"/>
      <c r="AHH86" s="106"/>
      <c r="AHI86" s="106"/>
      <c r="AHJ86" s="106"/>
      <c r="AHK86" s="106"/>
      <c r="AHL86" s="106"/>
      <c r="AHM86" s="106"/>
      <c r="AHN86" s="106"/>
      <c r="AHO86" s="106"/>
      <c r="AHP86" s="106"/>
      <c r="AHQ86" s="106"/>
      <c r="AHR86" s="106"/>
      <c r="AHS86" s="106"/>
      <c r="AHT86" s="106"/>
      <c r="AHU86" s="106"/>
      <c r="AHV86" s="106"/>
      <c r="AHW86" s="106"/>
      <c r="AHX86" s="106"/>
      <c r="AHY86" s="106"/>
      <c r="AHZ86" s="106"/>
      <c r="AIA86" s="106"/>
      <c r="AIB86" s="106"/>
      <c r="AIC86" s="106"/>
      <c r="AID86" s="106"/>
      <c r="AIE86" s="106"/>
      <c r="AIF86" s="106"/>
      <c r="AIG86" s="106"/>
      <c r="AIH86" s="106"/>
      <c r="AII86" s="106"/>
      <c r="AIJ86" s="106"/>
      <c r="AIK86" s="106"/>
      <c r="AIL86" s="106"/>
      <c r="AIM86" s="106"/>
      <c r="AIN86" s="106"/>
      <c r="AIO86" s="106"/>
      <c r="AIP86" s="106"/>
      <c r="AIQ86" s="106"/>
      <c r="AIR86" s="106"/>
      <c r="AIS86" s="106"/>
      <c r="AIT86" s="106"/>
      <c r="AIU86" s="106"/>
      <c r="AIV86" s="106"/>
      <c r="AIW86" s="106"/>
      <c r="AIX86" s="106"/>
      <c r="AIY86" s="106"/>
      <c r="AIZ86" s="106"/>
      <c r="AJA86" s="106"/>
      <c r="AJB86" s="106"/>
      <c r="AJC86" s="106"/>
      <c r="AJD86" s="106"/>
      <c r="AJE86" s="106"/>
      <c r="AJF86" s="106"/>
      <c r="AJG86" s="106"/>
      <c r="AJH86" s="106"/>
      <c r="AJI86" s="106"/>
      <c r="AJJ86" s="106"/>
      <c r="AJK86" s="106"/>
      <c r="AJL86" s="106"/>
      <c r="AJM86" s="106"/>
      <c r="AJN86" s="106"/>
      <c r="AJO86" s="106"/>
      <c r="AJP86" s="106"/>
      <c r="AJQ86" s="106"/>
      <c r="AJR86" s="106"/>
      <c r="AJS86" s="106"/>
      <c r="AJT86" s="106"/>
      <c r="AJU86" s="106"/>
      <c r="AJV86" s="106"/>
      <c r="AJW86" s="106"/>
      <c r="AJX86" s="106"/>
      <c r="AJY86" s="106"/>
      <c r="AJZ86" s="106"/>
      <c r="AKA86" s="106"/>
      <c r="AKB86" s="106"/>
      <c r="AKC86" s="106"/>
      <c r="AKD86" s="106"/>
      <c r="AKE86" s="106"/>
      <c r="AKF86" s="106"/>
      <c r="AKG86" s="106"/>
      <c r="AKH86" s="106"/>
      <c r="AKI86" s="106"/>
      <c r="AKJ86" s="106"/>
      <c r="AKK86" s="106"/>
      <c r="AKL86" s="106"/>
      <c r="AKM86" s="106"/>
      <c r="AKN86" s="106"/>
      <c r="AKO86" s="106"/>
      <c r="AKP86" s="106"/>
      <c r="AKQ86" s="106"/>
      <c r="AKR86" s="106"/>
      <c r="AKS86" s="106"/>
      <c r="AKT86" s="106"/>
      <c r="AKU86" s="106"/>
      <c r="AKV86" s="106"/>
      <c r="AKW86" s="106"/>
      <c r="AKX86" s="106"/>
      <c r="AKY86" s="106"/>
      <c r="AKZ86" s="106"/>
      <c r="ALA86" s="106"/>
      <c r="ALB86" s="106"/>
      <c r="ALC86" s="106"/>
      <c r="ALD86" s="106"/>
      <c r="ALE86" s="106"/>
      <c r="ALF86" s="106"/>
      <c r="ALG86" s="106"/>
      <c r="ALH86" s="106"/>
      <c r="ALI86" s="106"/>
      <c r="ALJ86" s="106"/>
      <c r="ALK86" s="106"/>
      <c r="ALL86" s="106"/>
      <c r="ALM86" s="106"/>
      <c r="ALN86" s="106"/>
      <c r="ALO86" s="106"/>
      <c r="ALP86" s="106"/>
      <c r="ALQ86" s="106"/>
      <c r="ALR86" s="106"/>
      <c r="ALS86" s="106"/>
      <c r="ALT86" s="106"/>
      <c r="ALU86" s="106"/>
      <c r="ALV86" s="106"/>
      <c r="ALW86" s="106"/>
      <c r="ALX86" s="106"/>
      <c r="ALY86" s="106"/>
      <c r="ALZ86" s="106"/>
      <c r="AMA86" s="106"/>
      <c r="AMB86" s="106"/>
      <c r="AMC86" s="106"/>
      <c r="AMD86" s="106"/>
      <c r="AME86" s="106"/>
      <c r="AMF86" s="106"/>
      <c r="AMG86" s="106"/>
      <c r="AMH86" s="106"/>
      <c r="AMI86" s="106"/>
      <c r="AMJ86" s="106"/>
      <c r="AMK86" s="106"/>
      <c r="AML86" s="106"/>
    </row>
    <row r="87" spans="1:1026" ht="26" customHeight="1">
      <c r="A87" s="57"/>
      <c r="B87" s="2" t="s">
        <v>454</v>
      </c>
      <c r="C87" s="151" t="s">
        <v>3</v>
      </c>
      <c r="D87" s="155" t="s">
        <v>4</v>
      </c>
      <c r="E87" s="62" t="s">
        <v>449</v>
      </c>
      <c r="F87" s="3">
        <v>70</v>
      </c>
      <c r="G87" s="60">
        <v>7.95</v>
      </c>
      <c r="H87" s="84">
        <f t="shared" si="10"/>
        <v>0</v>
      </c>
      <c r="I87" s="29">
        <f t="shared" si="11"/>
        <v>0</v>
      </c>
      <c r="J87" s="38" t="s">
        <v>551</v>
      </c>
      <c r="L87" s="35" t="s">
        <v>343</v>
      </c>
      <c r="N87" s="6" t="s">
        <v>161</v>
      </c>
      <c r="O87" s="7"/>
      <c r="P87" s="7"/>
      <c r="S87" s="17" t="s">
        <v>299</v>
      </c>
    </row>
    <row r="88" spans="1:1026" ht="26" customHeight="1">
      <c r="A88" s="57"/>
      <c r="B88" s="92" t="s">
        <v>250</v>
      </c>
      <c r="C88" s="151" t="s">
        <v>3</v>
      </c>
      <c r="D88" s="155" t="s">
        <v>4</v>
      </c>
      <c r="E88" s="62" t="s">
        <v>181</v>
      </c>
      <c r="F88" s="3">
        <v>70</v>
      </c>
      <c r="G88" s="60">
        <v>7.95</v>
      </c>
      <c r="H88" s="84">
        <f t="shared" si="10"/>
        <v>0</v>
      </c>
      <c r="I88" s="29">
        <f t="shared" si="11"/>
        <v>0</v>
      </c>
      <c r="J88" s="38" t="s">
        <v>551</v>
      </c>
      <c r="L88" s="35" t="s">
        <v>343</v>
      </c>
      <c r="N88" s="6" t="s">
        <v>161</v>
      </c>
      <c r="O88" s="7"/>
      <c r="P88" s="7"/>
      <c r="S88" s="17" t="s">
        <v>299</v>
      </c>
    </row>
    <row r="89" spans="1:1026" ht="26" customHeight="1">
      <c r="A89" s="57"/>
      <c r="B89" s="2" t="s">
        <v>140</v>
      </c>
      <c r="C89" s="151" t="s">
        <v>3</v>
      </c>
      <c r="D89" s="155" t="s">
        <v>4</v>
      </c>
      <c r="E89" s="62" t="s">
        <v>502</v>
      </c>
      <c r="F89" s="3">
        <v>70</v>
      </c>
      <c r="G89" s="60">
        <v>7.95</v>
      </c>
      <c r="H89" s="84">
        <f t="shared" si="10"/>
        <v>0</v>
      </c>
      <c r="I89" s="29">
        <f t="shared" si="11"/>
        <v>0</v>
      </c>
      <c r="J89" s="38" t="s">
        <v>551</v>
      </c>
      <c r="L89" s="35" t="s">
        <v>343</v>
      </c>
      <c r="N89" s="6" t="s">
        <v>161</v>
      </c>
      <c r="O89" s="7"/>
      <c r="P89" s="7"/>
      <c r="S89" s="17" t="s">
        <v>299</v>
      </c>
    </row>
    <row r="90" spans="1:1026" ht="26" customHeight="1">
      <c r="A90" s="57"/>
      <c r="B90" s="80" t="s">
        <v>158</v>
      </c>
      <c r="C90" s="80"/>
      <c r="D90" s="144" t="s">
        <v>42</v>
      </c>
      <c r="E90" s="54"/>
      <c r="F90" s="22"/>
      <c r="G90" s="27" t="s">
        <v>432</v>
      </c>
      <c r="H90" s="81"/>
      <c r="I90" s="81"/>
      <c r="J90" s="6"/>
      <c r="K90" s="32" t="s">
        <v>505</v>
      </c>
    </row>
    <row r="91" spans="1:1026" ht="26" customHeight="1">
      <c r="A91" s="57"/>
      <c r="B91" s="2" t="s">
        <v>139</v>
      </c>
      <c r="C91" s="149" t="s">
        <v>1</v>
      </c>
      <c r="D91" s="156" t="s">
        <v>9</v>
      </c>
      <c r="E91" s="62" t="s">
        <v>428</v>
      </c>
      <c r="F91" s="3">
        <v>200</v>
      </c>
      <c r="G91" s="60">
        <v>79.900000000000006</v>
      </c>
      <c r="H91" s="84">
        <f>F91/1000*A91</f>
        <v>0</v>
      </c>
      <c r="I91" s="29">
        <f>G91*A91</f>
        <v>0</v>
      </c>
      <c r="J91" s="6" t="s">
        <v>199</v>
      </c>
      <c r="K91" s="93" t="s">
        <v>87</v>
      </c>
      <c r="L91" s="176" t="s">
        <v>317</v>
      </c>
      <c r="M91" s="176"/>
      <c r="N91" s="171" t="s">
        <v>414</v>
      </c>
      <c r="O91" s="171"/>
      <c r="P91" s="171"/>
      <c r="S91" s="115" t="s">
        <v>481</v>
      </c>
    </row>
    <row r="92" spans="1:1026" ht="26" customHeight="1">
      <c r="A92" s="57"/>
      <c r="B92" s="2" t="s">
        <v>94</v>
      </c>
      <c r="C92" s="149" t="s">
        <v>1</v>
      </c>
      <c r="D92" s="156" t="s">
        <v>9</v>
      </c>
      <c r="E92" s="62" t="s">
        <v>511</v>
      </c>
      <c r="F92" s="3">
        <v>200</v>
      </c>
      <c r="G92" s="60">
        <v>99.9</v>
      </c>
      <c r="H92" s="84">
        <f>F92/1000*A92</f>
        <v>0</v>
      </c>
      <c r="I92" s="29">
        <f>G92*A92</f>
        <v>0</v>
      </c>
      <c r="J92" s="6" t="s">
        <v>199</v>
      </c>
      <c r="K92" s="93" t="s">
        <v>88</v>
      </c>
      <c r="L92" s="35" t="s">
        <v>317</v>
      </c>
      <c r="N92" s="171" t="s">
        <v>414</v>
      </c>
      <c r="O92" s="171"/>
      <c r="P92" s="171"/>
      <c r="S92" s="115" t="s">
        <v>481</v>
      </c>
    </row>
    <row r="93" spans="1:1026" ht="28" customHeight="1">
      <c r="A93" s="57"/>
      <c r="B93" s="80" t="s">
        <v>200</v>
      </c>
      <c r="C93" s="80"/>
      <c r="D93" s="144" t="s">
        <v>42</v>
      </c>
      <c r="E93" s="54"/>
      <c r="F93" s="22"/>
      <c r="G93" s="27" t="s">
        <v>432</v>
      </c>
      <c r="H93" s="81"/>
      <c r="I93" s="81"/>
      <c r="K93" s="32"/>
    </row>
    <row r="94" spans="1:1026" ht="28" customHeight="1">
      <c r="A94" s="57"/>
      <c r="B94" s="83" t="s">
        <v>201</v>
      </c>
      <c r="C94" s="83"/>
      <c r="D94" s="145"/>
      <c r="E94" s="55"/>
      <c r="F94" s="26"/>
      <c r="G94" s="25"/>
      <c r="H94" s="85"/>
      <c r="I94" s="33"/>
      <c r="K94" s="32" t="s">
        <v>505</v>
      </c>
    </row>
    <row r="95" spans="1:1026" ht="26" customHeight="1">
      <c r="A95" s="57"/>
      <c r="B95" s="117" t="s">
        <v>324</v>
      </c>
      <c r="C95" s="151" t="s">
        <v>3</v>
      </c>
      <c r="D95" s="158" t="s">
        <v>24</v>
      </c>
      <c r="E95" s="62" t="s">
        <v>114</v>
      </c>
      <c r="F95" s="3">
        <v>50</v>
      </c>
      <c r="G95" s="60">
        <v>49.9</v>
      </c>
      <c r="H95" s="84">
        <f>F95/1000*A95</f>
        <v>0</v>
      </c>
      <c r="I95" s="29">
        <f>G95*A95</f>
        <v>0</v>
      </c>
      <c r="J95" s="38" t="s">
        <v>170</v>
      </c>
      <c r="K95" s="93">
        <v>43134</v>
      </c>
      <c r="L95" s="35" t="s">
        <v>343</v>
      </c>
      <c r="M95" s="6" t="s">
        <v>74</v>
      </c>
      <c r="N95" s="168" t="s">
        <v>75</v>
      </c>
      <c r="O95" s="168"/>
      <c r="P95" s="168"/>
      <c r="S95" s="17" t="s">
        <v>299</v>
      </c>
    </row>
    <row r="96" spans="1:1026" ht="28" customHeight="1">
      <c r="A96" s="57"/>
      <c r="B96" s="83" t="s">
        <v>171</v>
      </c>
      <c r="C96" s="83"/>
      <c r="D96" s="145"/>
      <c r="E96" s="55"/>
      <c r="F96" s="26"/>
      <c r="G96" s="27" t="s">
        <v>432</v>
      </c>
      <c r="H96" s="85"/>
      <c r="I96" s="33"/>
      <c r="K96" s="37"/>
    </row>
    <row r="97" spans="1:1026" ht="26" customHeight="1">
      <c r="A97" s="57"/>
      <c r="B97" s="2" t="s">
        <v>0</v>
      </c>
      <c r="C97" s="151" t="s">
        <v>3</v>
      </c>
      <c r="D97" s="156" t="s">
        <v>10</v>
      </c>
      <c r="E97" s="62" t="s">
        <v>176</v>
      </c>
      <c r="F97" s="3">
        <v>250</v>
      </c>
      <c r="G97" s="60">
        <f>199.9/4</f>
        <v>49.975000000000001</v>
      </c>
      <c r="H97" s="84">
        <f>F97/1000*A97</f>
        <v>0</v>
      </c>
      <c r="I97" s="29">
        <f>G97*A97</f>
        <v>0</v>
      </c>
      <c r="J97" s="38" t="s">
        <v>282</v>
      </c>
      <c r="K97" s="37"/>
      <c r="L97" s="35" t="s">
        <v>343</v>
      </c>
      <c r="M97" s="168" t="s">
        <v>534</v>
      </c>
      <c r="N97" s="168"/>
      <c r="O97" s="35"/>
      <c r="S97" s="17" t="s">
        <v>299</v>
      </c>
    </row>
    <row r="98" spans="1:1026" ht="26" customHeight="1">
      <c r="A98" s="57"/>
      <c r="B98" s="91" t="s">
        <v>205</v>
      </c>
      <c r="C98" s="151" t="s">
        <v>3</v>
      </c>
      <c r="D98" s="156" t="s">
        <v>10</v>
      </c>
      <c r="E98" s="62" t="s">
        <v>510</v>
      </c>
      <c r="F98" s="3">
        <v>50</v>
      </c>
      <c r="G98" s="60">
        <v>7.5</v>
      </c>
      <c r="H98" s="84">
        <f>F98/1000*A98</f>
        <v>0</v>
      </c>
      <c r="I98" s="29">
        <f>G98*A98</f>
        <v>0</v>
      </c>
      <c r="J98" s="38" t="s">
        <v>246</v>
      </c>
      <c r="K98" s="37"/>
      <c r="L98" s="35" t="s">
        <v>317</v>
      </c>
      <c r="M98" s="168" t="s">
        <v>534</v>
      </c>
      <c r="N98" s="168"/>
      <c r="O98" s="35"/>
      <c r="S98" s="17" t="s">
        <v>299</v>
      </c>
    </row>
    <row r="99" spans="1:1026" ht="28" customHeight="1">
      <c r="A99" s="57"/>
      <c r="B99" s="80" t="s">
        <v>463</v>
      </c>
      <c r="C99" s="80"/>
      <c r="D99" s="144" t="s">
        <v>42</v>
      </c>
      <c r="E99" s="104" t="s">
        <v>464</v>
      </c>
      <c r="F99" s="22"/>
      <c r="G99" s="27" t="s">
        <v>432</v>
      </c>
      <c r="H99" s="81"/>
      <c r="I99" s="81"/>
      <c r="K99" s="32" t="s">
        <v>505</v>
      </c>
    </row>
    <row r="100" spans="1:1026" ht="28" customHeight="1">
      <c r="A100" s="57"/>
      <c r="B100" s="83" t="s">
        <v>465</v>
      </c>
      <c r="C100" s="83"/>
      <c r="D100" s="145"/>
      <c r="E100" s="55"/>
      <c r="F100" s="26"/>
      <c r="G100" s="25"/>
      <c r="H100" s="85"/>
      <c r="I100" s="33"/>
      <c r="K100" s="32" t="s">
        <v>505</v>
      </c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  <c r="FJ100" s="128"/>
      <c r="FK100" s="128"/>
      <c r="FL100" s="128"/>
      <c r="FM100" s="128"/>
      <c r="FN100" s="128"/>
      <c r="FO100" s="128"/>
      <c r="FP100" s="128"/>
      <c r="FQ100" s="128"/>
      <c r="FR100" s="128"/>
      <c r="FS100" s="128"/>
      <c r="FT100" s="128"/>
      <c r="FU100" s="128"/>
      <c r="FV100" s="128"/>
      <c r="FW100" s="128"/>
      <c r="FX100" s="128"/>
      <c r="FY100" s="128"/>
      <c r="FZ100" s="128"/>
      <c r="GA100" s="128"/>
      <c r="GB100" s="128"/>
      <c r="GC100" s="128"/>
      <c r="GD100" s="128"/>
      <c r="GE100" s="128"/>
      <c r="GF100" s="128"/>
      <c r="GG100" s="128"/>
      <c r="GH100" s="128"/>
      <c r="GI100" s="128"/>
      <c r="GJ100" s="128"/>
      <c r="GK100" s="128"/>
      <c r="GL100" s="128"/>
      <c r="GM100" s="128"/>
      <c r="GN100" s="128"/>
      <c r="GO100" s="128"/>
      <c r="GP100" s="128"/>
      <c r="GQ100" s="128"/>
      <c r="GR100" s="128"/>
      <c r="GS100" s="128"/>
      <c r="GT100" s="128"/>
      <c r="GU100" s="128"/>
      <c r="GV100" s="128"/>
      <c r="GW100" s="128"/>
      <c r="GX100" s="128"/>
      <c r="GY100" s="128"/>
      <c r="GZ100" s="128"/>
      <c r="HA100" s="128"/>
      <c r="HB100" s="128"/>
      <c r="HC100" s="128"/>
      <c r="HD100" s="128"/>
      <c r="HE100" s="128"/>
      <c r="HF100" s="128"/>
      <c r="HG100" s="128"/>
      <c r="HH100" s="128"/>
      <c r="HI100" s="128"/>
      <c r="HJ100" s="128"/>
      <c r="HK100" s="128"/>
      <c r="HL100" s="128"/>
      <c r="HM100" s="128"/>
      <c r="HN100" s="128"/>
      <c r="HO100" s="128"/>
      <c r="HP100" s="128"/>
      <c r="HQ100" s="128"/>
      <c r="HR100" s="128"/>
      <c r="HS100" s="128"/>
      <c r="HT100" s="128"/>
      <c r="HU100" s="128"/>
      <c r="HV100" s="128"/>
      <c r="HW100" s="128"/>
      <c r="HX100" s="128"/>
      <c r="HY100" s="128"/>
      <c r="HZ100" s="128"/>
      <c r="IA100" s="128"/>
      <c r="IB100" s="128"/>
      <c r="IC100" s="128"/>
      <c r="ID100" s="128"/>
      <c r="IE100" s="128"/>
      <c r="IF100" s="128"/>
      <c r="IG100" s="128"/>
      <c r="IH100" s="128"/>
      <c r="II100" s="128"/>
      <c r="IJ100" s="128"/>
      <c r="IK100" s="128"/>
      <c r="IL100" s="128"/>
      <c r="IM100" s="128"/>
      <c r="IN100" s="128"/>
      <c r="IO100" s="128"/>
      <c r="IP100" s="128"/>
      <c r="IQ100" s="128"/>
      <c r="IR100" s="128"/>
      <c r="IS100" s="128"/>
      <c r="IT100" s="128"/>
      <c r="IU100" s="128"/>
      <c r="IV100" s="128"/>
      <c r="IW100" s="128"/>
      <c r="IX100" s="128"/>
      <c r="IY100" s="128"/>
      <c r="IZ100" s="128"/>
      <c r="JA100" s="128"/>
      <c r="JB100" s="128"/>
      <c r="JC100" s="128"/>
      <c r="JD100" s="128"/>
      <c r="JE100" s="128"/>
      <c r="JF100" s="128"/>
      <c r="JG100" s="128"/>
      <c r="JH100" s="128"/>
      <c r="JI100" s="128"/>
      <c r="JJ100" s="128"/>
      <c r="JK100" s="128"/>
      <c r="JL100" s="128"/>
      <c r="JM100" s="128"/>
      <c r="JN100" s="128"/>
      <c r="JO100" s="128"/>
      <c r="JP100" s="128"/>
      <c r="JQ100" s="128"/>
      <c r="JR100" s="128"/>
      <c r="JS100" s="128"/>
      <c r="JT100" s="128"/>
      <c r="JU100" s="128"/>
      <c r="JV100" s="128"/>
      <c r="JW100" s="128"/>
      <c r="JX100" s="128"/>
      <c r="JY100" s="128"/>
      <c r="JZ100" s="128"/>
      <c r="KA100" s="128"/>
      <c r="KB100" s="128"/>
      <c r="KC100" s="128"/>
      <c r="KD100" s="128"/>
      <c r="KE100" s="128"/>
      <c r="KF100" s="128"/>
      <c r="KG100" s="128"/>
      <c r="KH100" s="128"/>
      <c r="KI100" s="128"/>
      <c r="KJ100" s="128"/>
      <c r="KK100" s="128"/>
      <c r="KL100" s="128"/>
      <c r="KM100" s="128"/>
      <c r="KN100" s="128"/>
      <c r="KO100" s="128"/>
      <c r="KP100" s="128"/>
      <c r="KQ100" s="128"/>
      <c r="KR100" s="128"/>
      <c r="KS100" s="128"/>
      <c r="KT100" s="128"/>
      <c r="KU100" s="128"/>
      <c r="KV100" s="128"/>
      <c r="KW100" s="128"/>
      <c r="KX100" s="128"/>
      <c r="KY100" s="128"/>
      <c r="KZ100" s="128"/>
      <c r="LA100" s="128"/>
      <c r="LB100" s="128"/>
      <c r="LC100" s="128"/>
      <c r="LD100" s="128"/>
      <c r="LE100" s="128"/>
      <c r="LF100" s="128"/>
      <c r="LG100" s="128"/>
      <c r="LH100" s="128"/>
      <c r="LI100" s="128"/>
      <c r="LJ100" s="128"/>
      <c r="LK100" s="128"/>
      <c r="LL100" s="128"/>
      <c r="LM100" s="128"/>
      <c r="LN100" s="128"/>
      <c r="LO100" s="128"/>
      <c r="LP100" s="128"/>
      <c r="LQ100" s="128"/>
      <c r="LR100" s="128"/>
      <c r="LS100" s="128"/>
      <c r="LT100" s="128"/>
      <c r="LU100" s="128"/>
      <c r="LV100" s="128"/>
      <c r="LW100" s="128"/>
      <c r="LX100" s="128"/>
      <c r="LY100" s="128"/>
      <c r="LZ100" s="128"/>
      <c r="MA100" s="128"/>
      <c r="MB100" s="128"/>
      <c r="MC100" s="128"/>
      <c r="MD100" s="128"/>
      <c r="ME100" s="128"/>
      <c r="MF100" s="128"/>
      <c r="MG100" s="128"/>
      <c r="MH100" s="128"/>
      <c r="MI100" s="128"/>
      <c r="MJ100" s="128"/>
      <c r="MK100" s="128"/>
      <c r="ML100" s="128"/>
      <c r="MM100" s="128"/>
      <c r="MN100" s="128"/>
      <c r="MO100" s="128"/>
      <c r="MP100" s="128"/>
      <c r="MQ100" s="128"/>
      <c r="MR100" s="128"/>
      <c r="MS100" s="128"/>
      <c r="MT100" s="128"/>
      <c r="MU100" s="128"/>
      <c r="MV100" s="128"/>
      <c r="MW100" s="128"/>
      <c r="MX100" s="128"/>
      <c r="MY100" s="128"/>
      <c r="MZ100" s="128"/>
      <c r="NA100" s="128"/>
      <c r="NB100" s="128"/>
      <c r="NC100" s="128"/>
      <c r="ND100" s="128"/>
      <c r="NE100" s="128"/>
      <c r="NF100" s="128"/>
      <c r="NG100" s="128"/>
      <c r="NH100" s="128"/>
      <c r="NI100" s="128"/>
      <c r="NJ100" s="128"/>
      <c r="NK100" s="128"/>
      <c r="NL100" s="128"/>
      <c r="NM100" s="128"/>
      <c r="NN100" s="128"/>
      <c r="NO100" s="128"/>
      <c r="NP100" s="128"/>
      <c r="NQ100" s="128"/>
      <c r="NR100" s="128"/>
      <c r="NS100" s="128"/>
      <c r="NT100" s="128"/>
      <c r="NU100" s="128"/>
      <c r="NV100" s="128"/>
      <c r="NW100" s="128"/>
      <c r="NX100" s="128"/>
      <c r="NY100" s="128"/>
      <c r="NZ100" s="128"/>
      <c r="OA100" s="128"/>
      <c r="OB100" s="128"/>
      <c r="OC100" s="128"/>
      <c r="OD100" s="128"/>
      <c r="OE100" s="128"/>
      <c r="OF100" s="128"/>
      <c r="OG100" s="128"/>
      <c r="OH100" s="128"/>
      <c r="OI100" s="128"/>
      <c r="OJ100" s="128"/>
      <c r="OK100" s="128"/>
      <c r="OL100" s="128"/>
      <c r="OM100" s="128"/>
      <c r="ON100" s="128"/>
      <c r="OO100" s="128"/>
      <c r="OP100" s="128"/>
      <c r="OQ100" s="128"/>
      <c r="OR100" s="128"/>
      <c r="OS100" s="128"/>
      <c r="OT100" s="128"/>
      <c r="OU100" s="128"/>
      <c r="OV100" s="128"/>
      <c r="OW100" s="128"/>
      <c r="OX100" s="128"/>
      <c r="OY100" s="128"/>
      <c r="OZ100" s="128"/>
      <c r="PA100" s="128"/>
      <c r="PB100" s="128"/>
      <c r="PC100" s="128"/>
      <c r="PD100" s="128"/>
      <c r="PE100" s="128"/>
      <c r="PF100" s="128"/>
      <c r="PG100" s="128"/>
      <c r="PH100" s="128"/>
      <c r="PI100" s="128"/>
      <c r="PJ100" s="128"/>
      <c r="PK100" s="128"/>
      <c r="PL100" s="128"/>
      <c r="PM100" s="128"/>
      <c r="PN100" s="128"/>
      <c r="PO100" s="128"/>
      <c r="PP100" s="128"/>
      <c r="PQ100" s="128"/>
      <c r="PR100" s="128"/>
      <c r="PS100" s="128"/>
      <c r="PT100" s="128"/>
      <c r="PU100" s="128"/>
      <c r="PV100" s="128"/>
      <c r="PW100" s="128"/>
      <c r="PX100" s="128"/>
      <c r="PY100" s="128"/>
      <c r="PZ100" s="128"/>
      <c r="QA100" s="128"/>
      <c r="QB100" s="128"/>
      <c r="QC100" s="128"/>
      <c r="QD100" s="128"/>
      <c r="QE100" s="128"/>
      <c r="QF100" s="128"/>
      <c r="QG100" s="128"/>
      <c r="QH100" s="128"/>
      <c r="QI100" s="128"/>
      <c r="QJ100" s="128"/>
      <c r="QK100" s="128"/>
      <c r="QL100" s="128"/>
      <c r="QM100" s="128"/>
      <c r="QN100" s="128"/>
      <c r="QO100" s="128"/>
      <c r="QP100" s="128"/>
      <c r="QQ100" s="128"/>
      <c r="QR100" s="128"/>
      <c r="QS100" s="128"/>
      <c r="QT100" s="128"/>
      <c r="QU100" s="128"/>
      <c r="QV100" s="128"/>
      <c r="QW100" s="128"/>
      <c r="QX100" s="128"/>
      <c r="QY100" s="128"/>
      <c r="QZ100" s="128"/>
      <c r="RA100" s="128"/>
      <c r="RB100" s="128"/>
      <c r="RC100" s="128"/>
      <c r="RD100" s="128"/>
      <c r="RE100" s="128"/>
      <c r="RF100" s="128"/>
      <c r="RG100" s="128"/>
      <c r="RH100" s="128"/>
      <c r="RI100" s="128"/>
      <c r="RJ100" s="128"/>
      <c r="RK100" s="128"/>
      <c r="RL100" s="128"/>
      <c r="RM100" s="128"/>
      <c r="RN100" s="128"/>
      <c r="RO100" s="128"/>
      <c r="RP100" s="128"/>
      <c r="RQ100" s="128"/>
      <c r="RR100" s="128"/>
      <c r="RS100" s="128"/>
      <c r="RT100" s="128"/>
      <c r="RU100" s="128"/>
      <c r="RV100" s="128"/>
      <c r="RW100" s="128"/>
      <c r="RX100" s="128"/>
      <c r="RY100" s="128"/>
      <c r="RZ100" s="128"/>
      <c r="SA100" s="128"/>
      <c r="SB100" s="128"/>
      <c r="SC100" s="128"/>
      <c r="SD100" s="128"/>
      <c r="SE100" s="128"/>
      <c r="SF100" s="128"/>
      <c r="SG100" s="128"/>
      <c r="SH100" s="128"/>
      <c r="SI100" s="128"/>
      <c r="SJ100" s="128"/>
      <c r="SK100" s="128"/>
      <c r="SL100" s="128"/>
      <c r="SM100" s="128"/>
      <c r="SN100" s="128"/>
      <c r="SO100" s="128"/>
      <c r="SP100" s="128"/>
      <c r="SQ100" s="128"/>
      <c r="SR100" s="128"/>
      <c r="SS100" s="128"/>
      <c r="ST100" s="128"/>
      <c r="SU100" s="128"/>
      <c r="SV100" s="128"/>
      <c r="SW100" s="128"/>
      <c r="SX100" s="128"/>
      <c r="SY100" s="128"/>
      <c r="SZ100" s="128"/>
      <c r="TA100" s="128"/>
      <c r="TB100" s="128"/>
      <c r="TC100" s="128"/>
      <c r="TD100" s="128"/>
      <c r="TE100" s="128"/>
      <c r="TF100" s="128"/>
      <c r="TG100" s="128"/>
      <c r="TH100" s="128"/>
      <c r="TI100" s="128"/>
      <c r="TJ100" s="128"/>
      <c r="TK100" s="128"/>
      <c r="TL100" s="128"/>
      <c r="TM100" s="128"/>
      <c r="TN100" s="128"/>
      <c r="TO100" s="128"/>
      <c r="TP100" s="128"/>
      <c r="TQ100" s="128"/>
      <c r="TR100" s="128"/>
      <c r="TS100" s="128"/>
      <c r="TT100" s="128"/>
      <c r="TU100" s="128"/>
      <c r="TV100" s="128"/>
      <c r="TW100" s="128"/>
      <c r="TX100" s="128"/>
      <c r="TY100" s="128"/>
      <c r="TZ100" s="128"/>
      <c r="UA100" s="128"/>
      <c r="UB100" s="128"/>
      <c r="UC100" s="128"/>
      <c r="UD100" s="128"/>
      <c r="UE100" s="128"/>
      <c r="UF100" s="128"/>
      <c r="UG100" s="128"/>
      <c r="UH100" s="128"/>
      <c r="UI100" s="128"/>
      <c r="UJ100" s="128"/>
      <c r="UK100" s="128"/>
      <c r="UL100" s="128"/>
      <c r="UM100" s="128"/>
      <c r="UN100" s="128"/>
      <c r="UO100" s="128"/>
      <c r="UP100" s="128"/>
      <c r="UQ100" s="128"/>
      <c r="UR100" s="128"/>
      <c r="US100" s="128"/>
      <c r="UT100" s="128"/>
      <c r="UU100" s="128"/>
      <c r="UV100" s="128"/>
      <c r="UW100" s="128"/>
      <c r="UX100" s="128"/>
      <c r="UY100" s="128"/>
      <c r="UZ100" s="128"/>
      <c r="VA100" s="128"/>
      <c r="VB100" s="128"/>
      <c r="VC100" s="128"/>
      <c r="VD100" s="128"/>
      <c r="VE100" s="128"/>
      <c r="VF100" s="128"/>
      <c r="VG100" s="128"/>
      <c r="VH100" s="128"/>
      <c r="VI100" s="128"/>
      <c r="VJ100" s="128"/>
      <c r="VK100" s="128"/>
      <c r="VL100" s="128"/>
      <c r="VM100" s="128"/>
      <c r="VN100" s="128"/>
      <c r="VO100" s="128"/>
      <c r="VP100" s="128"/>
      <c r="VQ100" s="128"/>
      <c r="VR100" s="128"/>
      <c r="VS100" s="128"/>
      <c r="VT100" s="128"/>
      <c r="VU100" s="128"/>
      <c r="VV100" s="128"/>
      <c r="VW100" s="128"/>
      <c r="VX100" s="128"/>
      <c r="VY100" s="128"/>
      <c r="VZ100" s="128"/>
      <c r="WA100" s="128"/>
      <c r="WB100" s="128"/>
      <c r="WC100" s="128"/>
      <c r="WD100" s="128"/>
      <c r="WE100" s="128"/>
      <c r="WF100" s="128"/>
      <c r="WG100" s="128"/>
      <c r="WH100" s="128"/>
      <c r="WI100" s="128"/>
      <c r="WJ100" s="128"/>
      <c r="WK100" s="128"/>
      <c r="WL100" s="128"/>
      <c r="WM100" s="128"/>
      <c r="WN100" s="128"/>
      <c r="WO100" s="128"/>
      <c r="WP100" s="128"/>
      <c r="WQ100" s="128"/>
      <c r="WR100" s="128"/>
      <c r="WS100" s="128"/>
      <c r="WT100" s="128"/>
      <c r="WU100" s="128"/>
      <c r="WV100" s="128"/>
      <c r="WW100" s="128"/>
      <c r="WX100" s="128"/>
      <c r="WY100" s="128"/>
      <c r="WZ100" s="128"/>
      <c r="XA100" s="128"/>
      <c r="XB100" s="128"/>
      <c r="XC100" s="128"/>
      <c r="XD100" s="128"/>
      <c r="XE100" s="128"/>
      <c r="XF100" s="128"/>
      <c r="XG100" s="128"/>
      <c r="XH100" s="128"/>
      <c r="XI100" s="128"/>
      <c r="XJ100" s="128"/>
      <c r="XK100" s="128"/>
      <c r="XL100" s="128"/>
      <c r="XM100" s="128"/>
      <c r="XN100" s="128"/>
      <c r="XO100" s="128"/>
      <c r="XP100" s="128"/>
      <c r="XQ100" s="128"/>
      <c r="XR100" s="128"/>
      <c r="XS100" s="128"/>
      <c r="XT100" s="128"/>
      <c r="XU100" s="128"/>
      <c r="XV100" s="128"/>
      <c r="XW100" s="128"/>
      <c r="XX100" s="128"/>
      <c r="XY100" s="128"/>
      <c r="XZ100" s="128"/>
      <c r="YA100" s="128"/>
      <c r="YB100" s="128"/>
      <c r="YC100" s="128"/>
      <c r="YD100" s="128"/>
      <c r="YE100" s="128"/>
      <c r="YF100" s="128"/>
      <c r="YG100" s="128"/>
      <c r="YH100" s="128"/>
      <c r="YI100" s="128"/>
      <c r="YJ100" s="128"/>
      <c r="YK100" s="128"/>
      <c r="YL100" s="128"/>
      <c r="YM100" s="128"/>
      <c r="YN100" s="128"/>
      <c r="YO100" s="128"/>
      <c r="YP100" s="128"/>
      <c r="YQ100" s="128"/>
      <c r="YR100" s="128"/>
      <c r="YS100" s="128"/>
      <c r="YT100" s="128"/>
      <c r="YU100" s="128"/>
      <c r="YV100" s="128"/>
      <c r="YW100" s="128"/>
      <c r="YX100" s="128"/>
      <c r="YY100" s="128"/>
      <c r="YZ100" s="128"/>
      <c r="ZA100" s="128"/>
      <c r="ZB100" s="128"/>
      <c r="ZC100" s="128"/>
      <c r="ZD100" s="128"/>
      <c r="ZE100" s="128"/>
      <c r="ZF100" s="128"/>
      <c r="ZG100" s="128"/>
      <c r="ZH100" s="128"/>
      <c r="ZI100" s="128"/>
      <c r="ZJ100" s="128"/>
      <c r="ZK100" s="128"/>
      <c r="ZL100" s="128"/>
      <c r="ZM100" s="128"/>
      <c r="ZN100" s="128"/>
      <c r="ZO100" s="128"/>
      <c r="ZP100" s="128"/>
      <c r="ZQ100" s="128"/>
      <c r="ZR100" s="128"/>
      <c r="ZS100" s="128"/>
      <c r="ZT100" s="128"/>
      <c r="ZU100" s="128"/>
      <c r="ZV100" s="128"/>
      <c r="ZW100" s="128"/>
      <c r="ZX100" s="128"/>
      <c r="ZY100" s="128"/>
      <c r="ZZ100" s="128"/>
      <c r="AAA100" s="128"/>
      <c r="AAB100" s="128"/>
      <c r="AAC100" s="128"/>
      <c r="AAD100" s="128"/>
      <c r="AAE100" s="128"/>
      <c r="AAF100" s="128"/>
      <c r="AAG100" s="128"/>
      <c r="AAH100" s="128"/>
      <c r="AAI100" s="128"/>
      <c r="AAJ100" s="128"/>
      <c r="AAK100" s="128"/>
      <c r="AAL100" s="128"/>
      <c r="AAM100" s="128"/>
      <c r="AAN100" s="128"/>
      <c r="AAO100" s="128"/>
      <c r="AAP100" s="128"/>
      <c r="AAQ100" s="128"/>
      <c r="AAR100" s="128"/>
      <c r="AAS100" s="128"/>
      <c r="AAT100" s="128"/>
      <c r="AAU100" s="128"/>
      <c r="AAV100" s="128"/>
      <c r="AAW100" s="128"/>
      <c r="AAX100" s="128"/>
      <c r="AAY100" s="128"/>
      <c r="AAZ100" s="128"/>
      <c r="ABA100" s="128"/>
      <c r="ABB100" s="128"/>
      <c r="ABC100" s="128"/>
      <c r="ABD100" s="128"/>
      <c r="ABE100" s="128"/>
      <c r="ABF100" s="128"/>
      <c r="ABG100" s="128"/>
      <c r="ABH100" s="128"/>
      <c r="ABI100" s="128"/>
      <c r="ABJ100" s="128"/>
      <c r="ABK100" s="128"/>
      <c r="ABL100" s="128"/>
      <c r="ABM100" s="128"/>
      <c r="ABN100" s="128"/>
      <c r="ABO100" s="128"/>
      <c r="ABP100" s="128"/>
      <c r="ABQ100" s="128"/>
      <c r="ABR100" s="128"/>
      <c r="ABS100" s="128"/>
      <c r="ABT100" s="128"/>
      <c r="ABU100" s="128"/>
      <c r="ABV100" s="128"/>
      <c r="ABW100" s="128"/>
      <c r="ABX100" s="128"/>
      <c r="ABY100" s="128"/>
      <c r="ABZ100" s="128"/>
      <c r="ACA100" s="128"/>
      <c r="ACB100" s="128"/>
      <c r="ACC100" s="128"/>
      <c r="ACD100" s="128"/>
      <c r="ACE100" s="128"/>
      <c r="ACF100" s="128"/>
      <c r="ACG100" s="128"/>
      <c r="ACH100" s="128"/>
      <c r="ACI100" s="128"/>
      <c r="ACJ100" s="128"/>
      <c r="ACK100" s="128"/>
      <c r="ACL100" s="128"/>
      <c r="ACM100" s="128"/>
      <c r="ACN100" s="128"/>
      <c r="ACO100" s="128"/>
      <c r="ACP100" s="128"/>
      <c r="ACQ100" s="128"/>
      <c r="ACR100" s="128"/>
      <c r="ACS100" s="128"/>
      <c r="ACT100" s="128"/>
      <c r="ACU100" s="128"/>
      <c r="ACV100" s="128"/>
      <c r="ACW100" s="128"/>
      <c r="ACX100" s="128"/>
      <c r="ACY100" s="128"/>
      <c r="ACZ100" s="128"/>
      <c r="ADA100" s="128"/>
      <c r="ADB100" s="128"/>
      <c r="ADC100" s="128"/>
      <c r="ADD100" s="128"/>
      <c r="ADE100" s="128"/>
      <c r="ADF100" s="128"/>
      <c r="ADG100" s="128"/>
      <c r="ADH100" s="128"/>
      <c r="ADI100" s="128"/>
      <c r="ADJ100" s="128"/>
      <c r="ADK100" s="128"/>
      <c r="ADL100" s="128"/>
      <c r="ADM100" s="128"/>
      <c r="ADN100" s="128"/>
      <c r="ADO100" s="128"/>
      <c r="ADP100" s="128"/>
      <c r="ADQ100" s="128"/>
      <c r="ADR100" s="128"/>
      <c r="ADS100" s="128"/>
      <c r="ADT100" s="128"/>
      <c r="ADU100" s="128"/>
      <c r="ADV100" s="128"/>
      <c r="ADW100" s="128"/>
      <c r="ADX100" s="128"/>
      <c r="ADY100" s="128"/>
      <c r="ADZ100" s="128"/>
      <c r="AEA100" s="128"/>
      <c r="AEB100" s="128"/>
      <c r="AEC100" s="128"/>
      <c r="AED100" s="128"/>
      <c r="AEE100" s="128"/>
      <c r="AEF100" s="128"/>
      <c r="AEG100" s="128"/>
      <c r="AEH100" s="128"/>
      <c r="AEI100" s="128"/>
      <c r="AEJ100" s="128"/>
      <c r="AEK100" s="128"/>
      <c r="AEL100" s="128"/>
      <c r="AEM100" s="128"/>
      <c r="AEN100" s="128"/>
      <c r="AEO100" s="128"/>
      <c r="AEP100" s="128"/>
      <c r="AEQ100" s="128"/>
      <c r="AER100" s="128"/>
      <c r="AES100" s="128"/>
      <c r="AET100" s="128"/>
      <c r="AEU100" s="128"/>
      <c r="AEV100" s="128"/>
      <c r="AEW100" s="128"/>
      <c r="AEX100" s="128"/>
      <c r="AEY100" s="128"/>
      <c r="AEZ100" s="128"/>
      <c r="AFA100" s="128"/>
      <c r="AFB100" s="128"/>
      <c r="AFC100" s="128"/>
      <c r="AFD100" s="128"/>
      <c r="AFE100" s="128"/>
      <c r="AFF100" s="128"/>
      <c r="AFG100" s="128"/>
      <c r="AFH100" s="128"/>
      <c r="AFI100" s="128"/>
      <c r="AFJ100" s="128"/>
      <c r="AFK100" s="128"/>
      <c r="AFL100" s="128"/>
      <c r="AFM100" s="128"/>
      <c r="AFN100" s="128"/>
      <c r="AFO100" s="128"/>
      <c r="AFP100" s="128"/>
      <c r="AFQ100" s="128"/>
      <c r="AFR100" s="128"/>
      <c r="AFS100" s="128"/>
      <c r="AFT100" s="128"/>
      <c r="AFU100" s="128"/>
      <c r="AFV100" s="128"/>
      <c r="AFW100" s="128"/>
      <c r="AFX100" s="128"/>
      <c r="AFY100" s="128"/>
      <c r="AFZ100" s="128"/>
      <c r="AGA100" s="128"/>
      <c r="AGB100" s="128"/>
      <c r="AGC100" s="128"/>
      <c r="AGD100" s="128"/>
      <c r="AGE100" s="128"/>
      <c r="AGF100" s="128"/>
      <c r="AGG100" s="128"/>
      <c r="AGH100" s="128"/>
      <c r="AGI100" s="128"/>
      <c r="AGJ100" s="128"/>
      <c r="AGK100" s="128"/>
      <c r="AGL100" s="128"/>
      <c r="AGM100" s="128"/>
      <c r="AGN100" s="128"/>
      <c r="AGO100" s="128"/>
      <c r="AGP100" s="128"/>
      <c r="AGQ100" s="128"/>
      <c r="AGR100" s="128"/>
      <c r="AGS100" s="128"/>
      <c r="AGT100" s="128"/>
      <c r="AGU100" s="128"/>
      <c r="AGV100" s="128"/>
      <c r="AGW100" s="128"/>
      <c r="AGX100" s="128"/>
      <c r="AGY100" s="128"/>
      <c r="AGZ100" s="128"/>
      <c r="AHA100" s="128"/>
      <c r="AHB100" s="128"/>
      <c r="AHC100" s="128"/>
      <c r="AHD100" s="128"/>
      <c r="AHE100" s="128"/>
      <c r="AHF100" s="128"/>
      <c r="AHG100" s="128"/>
      <c r="AHH100" s="128"/>
      <c r="AHI100" s="128"/>
      <c r="AHJ100" s="128"/>
      <c r="AHK100" s="128"/>
      <c r="AHL100" s="128"/>
      <c r="AHM100" s="128"/>
      <c r="AHN100" s="128"/>
      <c r="AHO100" s="128"/>
      <c r="AHP100" s="128"/>
      <c r="AHQ100" s="128"/>
      <c r="AHR100" s="128"/>
      <c r="AHS100" s="128"/>
      <c r="AHT100" s="128"/>
      <c r="AHU100" s="128"/>
      <c r="AHV100" s="128"/>
      <c r="AHW100" s="128"/>
      <c r="AHX100" s="128"/>
      <c r="AHY100" s="128"/>
      <c r="AHZ100" s="128"/>
      <c r="AIA100" s="128"/>
      <c r="AIB100" s="128"/>
      <c r="AIC100" s="128"/>
      <c r="AID100" s="128"/>
      <c r="AIE100" s="128"/>
      <c r="AIF100" s="128"/>
      <c r="AIG100" s="128"/>
      <c r="AIH100" s="128"/>
      <c r="AII100" s="128"/>
      <c r="AIJ100" s="128"/>
      <c r="AIK100" s="128"/>
      <c r="AIL100" s="128"/>
      <c r="AIM100" s="128"/>
      <c r="AIN100" s="128"/>
      <c r="AIO100" s="128"/>
      <c r="AIP100" s="128"/>
      <c r="AIQ100" s="128"/>
      <c r="AIR100" s="128"/>
      <c r="AIS100" s="128"/>
      <c r="AIT100" s="128"/>
      <c r="AIU100" s="128"/>
      <c r="AIV100" s="128"/>
      <c r="AIW100" s="128"/>
      <c r="AIX100" s="128"/>
      <c r="AIY100" s="128"/>
      <c r="AIZ100" s="128"/>
      <c r="AJA100" s="128"/>
      <c r="AJB100" s="128"/>
      <c r="AJC100" s="128"/>
      <c r="AJD100" s="128"/>
      <c r="AJE100" s="128"/>
      <c r="AJF100" s="128"/>
      <c r="AJG100" s="128"/>
      <c r="AJH100" s="128"/>
      <c r="AJI100" s="128"/>
      <c r="AJJ100" s="128"/>
      <c r="AJK100" s="128"/>
      <c r="AJL100" s="128"/>
      <c r="AJM100" s="128"/>
      <c r="AJN100" s="128"/>
      <c r="AJO100" s="128"/>
      <c r="AJP100" s="128"/>
      <c r="AJQ100" s="128"/>
      <c r="AJR100" s="128"/>
      <c r="AJS100" s="128"/>
      <c r="AJT100" s="128"/>
      <c r="AJU100" s="128"/>
      <c r="AJV100" s="128"/>
      <c r="AJW100" s="128"/>
      <c r="AJX100" s="128"/>
      <c r="AJY100" s="128"/>
      <c r="AJZ100" s="128"/>
      <c r="AKA100" s="128"/>
      <c r="AKB100" s="128"/>
      <c r="AKC100" s="128"/>
      <c r="AKD100" s="128"/>
      <c r="AKE100" s="128"/>
      <c r="AKF100" s="128"/>
      <c r="AKG100" s="128"/>
      <c r="AKH100" s="128"/>
      <c r="AKI100" s="128"/>
      <c r="AKJ100" s="128"/>
      <c r="AKK100" s="128"/>
      <c r="AKL100" s="128"/>
      <c r="AKM100" s="128"/>
      <c r="AKN100" s="128"/>
      <c r="AKO100" s="128"/>
      <c r="AKP100" s="128"/>
      <c r="AKQ100" s="128"/>
      <c r="AKR100" s="128"/>
      <c r="AKS100" s="128"/>
      <c r="AKT100" s="128"/>
      <c r="AKU100" s="128"/>
      <c r="AKV100" s="128"/>
      <c r="AKW100" s="128"/>
      <c r="AKX100" s="128"/>
      <c r="AKY100" s="128"/>
      <c r="AKZ100" s="128"/>
      <c r="ALA100" s="128"/>
      <c r="ALB100" s="128"/>
      <c r="ALC100" s="128"/>
      <c r="ALD100" s="128"/>
      <c r="ALE100" s="128"/>
      <c r="ALF100" s="128"/>
      <c r="ALG100" s="128"/>
      <c r="ALH100" s="128"/>
      <c r="ALI100" s="128"/>
      <c r="ALJ100" s="128"/>
      <c r="ALK100" s="128"/>
      <c r="ALL100" s="128"/>
      <c r="ALM100" s="128"/>
      <c r="ALN100" s="128"/>
      <c r="ALO100" s="128"/>
      <c r="ALP100" s="128"/>
      <c r="ALQ100" s="128"/>
      <c r="ALR100" s="128"/>
      <c r="ALS100" s="128"/>
      <c r="ALT100" s="128"/>
      <c r="ALU100" s="128"/>
      <c r="ALV100" s="128"/>
      <c r="ALW100" s="128"/>
      <c r="ALX100" s="128"/>
      <c r="ALY100" s="128"/>
      <c r="ALZ100" s="128"/>
      <c r="AMA100" s="128"/>
      <c r="AMB100" s="128"/>
      <c r="AMC100" s="128"/>
      <c r="AMD100" s="128"/>
      <c r="AME100" s="128"/>
      <c r="AMF100" s="128"/>
      <c r="AMG100" s="128"/>
      <c r="AMH100" s="128"/>
      <c r="AMI100" s="128"/>
      <c r="AMJ100" s="128"/>
      <c r="AMK100" s="128"/>
      <c r="AML100" s="128"/>
    </row>
    <row r="101" spans="1:1026" ht="26" customHeight="1">
      <c r="A101" s="57"/>
      <c r="B101" s="2" t="s">
        <v>506</v>
      </c>
      <c r="C101" s="149" t="s">
        <v>1</v>
      </c>
      <c r="D101" s="143" t="s">
        <v>12</v>
      </c>
      <c r="E101" s="62" t="s">
        <v>553</v>
      </c>
      <c r="F101" s="3">
        <v>600</v>
      </c>
      <c r="G101" s="60">
        <v>23.5</v>
      </c>
      <c r="H101" s="84">
        <f t="shared" ref="H101:H108" si="12">F101/1000*A101</f>
        <v>0</v>
      </c>
      <c r="I101" s="29">
        <f t="shared" ref="I101:I108" si="13">G101*A101</f>
        <v>0</v>
      </c>
      <c r="J101" s="38" t="s">
        <v>553</v>
      </c>
      <c r="K101" s="93">
        <v>43294</v>
      </c>
      <c r="L101" s="35" t="s">
        <v>343</v>
      </c>
      <c r="M101" s="138" t="s">
        <v>11</v>
      </c>
      <c r="N101" s="168" t="s">
        <v>543</v>
      </c>
      <c r="O101" s="168"/>
      <c r="P101" s="168"/>
      <c r="Q101" s="6" t="s">
        <v>544</v>
      </c>
      <c r="S101" s="6" t="s">
        <v>481</v>
      </c>
    </row>
    <row r="102" spans="1:1026" ht="26" customHeight="1">
      <c r="A102" s="57"/>
      <c r="B102" s="2" t="s">
        <v>415</v>
      </c>
      <c r="C102" s="149" t="s">
        <v>1</v>
      </c>
      <c r="D102" s="143" t="s">
        <v>12</v>
      </c>
      <c r="E102" s="62" t="s">
        <v>123</v>
      </c>
      <c r="F102" s="3">
        <v>200</v>
      </c>
      <c r="G102" s="60">
        <v>5.95</v>
      </c>
      <c r="H102" s="84">
        <f t="shared" si="12"/>
        <v>0</v>
      </c>
      <c r="I102" s="29">
        <f t="shared" si="13"/>
        <v>0</v>
      </c>
      <c r="J102" s="38" t="s">
        <v>206</v>
      </c>
      <c r="K102" s="93">
        <v>43200</v>
      </c>
      <c r="L102" s="35" t="s">
        <v>343</v>
      </c>
      <c r="M102" s="6" t="s">
        <v>542</v>
      </c>
      <c r="N102" s="168" t="s">
        <v>543</v>
      </c>
      <c r="O102" s="168"/>
      <c r="P102" s="168"/>
      <c r="Q102" s="6" t="s">
        <v>544</v>
      </c>
      <c r="S102" s="6" t="s">
        <v>481</v>
      </c>
    </row>
    <row r="103" spans="1:1026" ht="26" customHeight="1">
      <c r="A103" s="57"/>
      <c r="B103" s="2" t="s">
        <v>105</v>
      </c>
      <c r="C103" s="149" t="s">
        <v>1</v>
      </c>
      <c r="D103" s="143" t="s">
        <v>12</v>
      </c>
      <c r="E103" s="62" t="s">
        <v>327</v>
      </c>
      <c r="F103" s="3">
        <v>200</v>
      </c>
      <c r="G103" s="60">
        <v>8.5500000000000007</v>
      </c>
      <c r="H103" s="84">
        <f t="shared" si="12"/>
        <v>0</v>
      </c>
      <c r="I103" s="29">
        <f t="shared" si="13"/>
        <v>0</v>
      </c>
      <c r="J103" s="38" t="s">
        <v>206</v>
      </c>
      <c r="K103" s="93">
        <v>43200</v>
      </c>
      <c r="L103" s="35" t="s">
        <v>343</v>
      </c>
      <c r="M103" s="6" t="s">
        <v>542</v>
      </c>
      <c r="N103" s="168" t="s">
        <v>543</v>
      </c>
      <c r="O103" s="168"/>
      <c r="P103" s="168"/>
      <c r="Q103" s="6" t="s">
        <v>544</v>
      </c>
      <c r="S103" s="6" t="s">
        <v>481</v>
      </c>
    </row>
    <row r="104" spans="1:1026" ht="26" customHeight="1">
      <c r="A104" s="57"/>
      <c r="B104" s="2" t="s">
        <v>530</v>
      </c>
      <c r="C104" s="149" t="s">
        <v>1</v>
      </c>
      <c r="D104" s="143" t="s">
        <v>12</v>
      </c>
      <c r="E104" s="62" t="s">
        <v>177</v>
      </c>
      <c r="F104" s="3">
        <v>150</v>
      </c>
      <c r="G104" s="60">
        <v>6.75</v>
      </c>
      <c r="H104" s="84">
        <f t="shared" si="12"/>
        <v>0</v>
      </c>
      <c r="I104" s="29">
        <f t="shared" si="13"/>
        <v>0</v>
      </c>
      <c r="J104" s="38" t="s">
        <v>206</v>
      </c>
      <c r="K104" s="93">
        <v>43200</v>
      </c>
      <c r="L104" s="35" t="s">
        <v>343</v>
      </c>
      <c r="M104" s="6" t="s">
        <v>542</v>
      </c>
      <c r="N104" s="168" t="s">
        <v>543</v>
      </c>
      <c r="O104" s="168"/>
      <c r="P104" s="168"/>
      <c r="Q104" s="6" t="s">
        <v>544</v>
      </c>
      <c r="S104" s="6" t="s">
        <v>481</v>
      </c>
    </row>
    <row r="105" spans="1:1026" ht="26" customHeight="1">
      <c r="A105" s="57"/>
      <c r="B105" s="2" t="s">
        <v>358</v>
      </c>
      <c r="C105" s="149" t="s">
        <v>1</v>
      </c>
      <c r="D105" s="143" t="s">
        <v>12</v>
      </c>
      <c r="E105" s="62" t="s">
        <v>349</v>
      </c>
      <c r="F105" s="3">
        <v>250</v>
      </c>
      <c r="G105" s="60">
        <v>10.5</v>
      </c>
      <c r="H105" s="84">
        <f t="shared" si="12"/>
        <v>0</v>
      </c>
      <c r="I105" s="29">
        <f t="shared" si="13"/>
        <v>0</v>
      </c>
      <c r="J105" s="38" t="s">
        <v>350</v>
      </c>
      <c r="K105" s="93">
        <v>43350</v>
      </c>
      <c r="L105" s="35" t="s">
        <v>343</v>
      </c>
      <c r="M105" s="6" t="s">
        <v>542</v>
      </c>
      <c r="N105" s="168" t="s">
        <v>543</v>
      </c>
      <c r="O105" s="168"/>
      <c r="P105" s="168"/>
      <c r="Q105" s="6" t="s">
        <v>544</v>
      </c>
      <c r="S105" s="6" t="s">
        <v>481</v>
      </c>
    </row>
    <row r="106" spans="1:1026" ht="26" customHeight="1">
      <c r="A106" s="57"/>
      <c r="B106" s="2" t="s">
        <v>455</v>
      </c>
      <c r="C106" s="149" t="s">
        <v>1</v>
      </c>
      <c r="D106" s="143" t="s">
        <v>12</v>
      </c>
      <c r="E106" s="62" t="s">
        <v>456</v>
      </c>
      <c r="F106" s="3">
        <v>500</v>
      </c>
      <c r="G106" s="60">
        <v>14.9</v>
      </c>
      <c r="H106" s="84">
        <f t="shared" si="12"/>
        <v>0</v>
      </c>
      <c r="I106" s="29">
        <f t="shared" si="13"/>
        <v>0</v>
      </c>
      <c r="J106" s="38" t="s">
        <v>457</v>
      </c>
      <c r="K106" s="93">
        <v>43294</v>
      </c>
      <c r="L106" s="35" t="s">
        <v>343</v>
      </c>
      <c r="M106" s="6" t="s">
        <v>542</v>
      </c>
      <c r="N106" s="168" t="s">
        <v>543</v>
      </c>
      <c r="O106" s="168"/>
      <c r="P106" s="168"/>
      <c r="Q106" s="6" t="s">
        <v>544</v>
      </c>
      <c r="S106" s="6" t="s">
        <v>481</v>
      </c>
    </row>
    <row r="107" spans="1:1026" ht="28" customHeight="1">
      <c r="A107" s="57"/>
      <c r="B107" s="83" t="s">
        <v>466</v>
      </c>
      <c r="C107" s="83"/>
      <c r="D107" s="145"/>
      <c r="E107" s="55"/>
      <c r="F107" s="26"/>
      <c r="G107" s="25"/>
      <c r="H107" s="85"/>
      <c r="I107" s="33"/>
      <c r="K107" s="32" t="s">
        <v>505</v>
      </c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28"/>
      <c r="BM107" s="128"/>
      <c r="BN107" s="128"/>
      <c r="BO107" s="128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  <c r="EG107" s="128"/>
      <c r="EH107" s="128"/>
      <c r="EI107" s="128"/>
      <c r="EJ107" s="128"/>
      <c r="EK107" s="128"/>
      <c r="EL107" s="128"/>
      <c r="EM107" s="128"/>
      <c r="EN107" s="128"/>
      <c r="EO107" s="128"/>
      <c r="EP107" s="128"/>
      <c r="EQ107" s="128"/>
      <c r="ER107" s="128"/>
      <c r="ES107" s="128"/>
      <c r="ET107" s="128"/>
      <c r="EU107" s="128"/>
      <c r="EV107" s="128"/>
      <c r="EW107" s="128"/>
      <c r="EX107" s="128"/>
      <c r="EY107" s="128"/>
      <c r="EZ107" s="128"/>
      <c r="FA107" s="128"/>
      <c r="FB107" s="128"/>
      <c r="FC107" s="128"/>
      <c r="FD107" s="128"/>
      <c r="FE107" s="128"/>
      <c r="FF107" s="128"/>
      <c r="FG107" s="128"/>
      <c r="FH107" s="128"/>
      <c r="FI107" s="128"/>
      <c r="FJ107" s="128"/>
      <c r="FK107" s="128"/>
      <c r="FL107" s="128"/>
      <c r="FM107" s="128"/>
      <c r="FN107" s="128"/>
      <c r="FO107" s="128"/>
      <c r="FP107" s="128"/>
      <c r="FQ107" s="128"/>
      <c r="FR107" s="128"/>
      <c r="FS107" s="128"/>
      <c r="FT107" s="128"/>
      <c r="FU107" s="128"/>
      <c r="FV107" s="128"/>
      <c r="FW107" s="128"/>
      <c r="FX107" s="128"/>
      <c r="FY107" s="128"/>
      <c r="FZ107" s="128"/>
      <c r="GA107" s="128"/>
      <c r="GB107" s="128"/>
      <c r="GC107" s="128"/>
      <c r="GD107" s="128"/>
      <c r="GE107" s="128"/>
      <c r="GF107" s="128"/>
      <c r="GG107" s="128"/>
      <c r="GH107" s="128"/>
      <c r="GI107" s="128"/>
      <c r="GJ107" s="128"/>
      <c r="GK107" s="128"/>
      <c r="GL107" s="128"/>
      <c r="GM107" s="128"/>
      <c r="GN107" s="128"/>
      <c r="GO107" s="128"/>
      <c r="GP107" s="128"/>
      <c r="GQ107" s="128"/>
      <c r="GR107" s="128"/>
      <c r="GS107" s="128"/>
      <c r="GT107" s="128"/>
      <c r="GU107" s="128"/>
      <c r="GV107" s="128"/>
      <c r="GW107" s="128"/>
      <c r="GX107" s="128"/>
      <c r="GY107" s="128"/>
      <c r="GZ107" s="128"/>
      <c r="HA107" s="128"/>
      <c r="HB107" s="128"/>
      <c r="HC107" s="128"/>
      <c r="HD107" s="128"/>
      <c r="HE107" s="128"/>
      <c r="HF107" s="128"/>
      <c r="HG107" s="128"/>
      <c r="HH107" s="128"/>
      <c r="HI107" s="128"/>
      <c r="HJ107" s="128"/>
      <c r="HK107" s="128"/>
      <c r="HL107" s="128"/>
      <c r="HM107" s="128"/>
      <c r="HN107" s="128"/>
      <c r="HO107" s="128"/>
      <c r="HP107" s="128"/>
      <c r="HQ107" s="128"/>
      <c r="HR107" s="128"/>
      <c r="HS107" s="128"/>
      <c r="HT107" s="128"/>
      <c r="HU107" s="128"/>
      <c r="HV107" s="128"/>
      <c r="HW107" s="128"/>
      <c r="HX107" s="128"/>
      <c r="HY107" s="128"/>
      <c r="HZ107" s="128"/>
      <c r="IA107" s="128"/>
      <c r="IB107" s="128"/>
      <c r="IC107" s="128"/>
      <c r="ID107" s="128"/>
      <c r="IE107" s="128"/>
      <c r="IF107" s="128"/>
      <c r="IG107" s="128"/>
      <c r="IH107" s="128"/>
      <c r="II107" s="128"/>
      <c r="IJ107" s="128"/>
      <c r="IK107" s="128"/>
      <c r="IL107" s="128"/>
      <c r="IM107" s="128"/>
      <c r="IN107" s="128"/>
      <c r="IO107" s="128"/>
      <c r="IP107" s="128"/>
      <c r="IQ107" s="128"/>
      <c r="IR107" s="128"/>
      <c r="IS107" s="128"/>
      <c r="IT107" s="128"/>
      <c r="IU107" s="128"/>
      <c r="IV107" s="128"/>
      <c r="IW107" s="128"/>
      <c r="IX107" s="128"/>
      <c r="IY107" s="128"/>
      <c r="IZ107" s="128"/>
      <c r="JA107" s="128"/>
      <c r="JB107" s="128"/>
      <c r="JC107" s="128"/>
      <c r="JD107" s="128"/>
      <c r="JE107" s="128"/>
      <c r="JF107" s="128"/>
      <c r="JG107" s="128"/>
      <c r="JH107" s="128"/>
      <c r="JI107" s="128"/>
      <c r="JJ107" s="128"/>
      <c r="JK107" s="128"/>
      <c r="JL107" s="128"/>
      <c r="JM107" s="128"/>
      <c r="JN107" s="128"/>
      <c r="JO107" s="128"/>
      <c r="JP107" s="128"/>
      <c r="JQ107" s="128"/>
      <c r="JR107" s="128"/>
      <c r="JS107" s="128"/>
      <c r="JT107" s="128"/>
      <c r="JU107" s="128"/>
      <c r="JV107" s="128"/>
      <c r="JW107" s="128"/>
      <c r="JX107" s="128"/>
      <c r="JY107" s="128"/>
      <c r="JZ107" s="128"/>
      <c r="KA107" s="128"/>
      <c r="KB107" s="128"/>
      <c r="KC107" s="128"/>
      <c r="KD107" s="128"/>
      <c r="KE107" s="128"/>
      <c r="KF107" s="128"/>
      <c r="KG107" s="128"/>
      <c r="KH107" s="128"/>
      <c r="KI107" s="128"/>
      <c r="KJ107" s="128"/>
      <c r="KK107" s="128"/>
      <c r="KL107" s="128"/>
      <c r="KM107" s="128"/>
      <c r="KN107" s="128"/>
      <c r="KO107" s="128"/>
      <c r="KP107" s="128"/>
      <c r="KQ107" s="128"/>
      <c r="KR107" s="128"/>
      <c r="KS107" s="128"/>
      <c r="KT107" s="128"/>
      <c r="KU107" s="128"/>
      <c r="KV107" s="128"/>
      <c r="KW107" s="128"/>
      <c r="KX107" s="128"/>
      <c r="KY107" s="128"/>
      <c r="KZ107" s="128"/>
      <c r="LA107" s="128"/>
      <c r="LB107" s="128"/>
      <c r="LC107" s="128"/>
      <c r="LD107" s="128"/>
      <c r="LE107" s="128"/>
      <c r="LF107" s="128"/>
      <c r="LG107" s="128"/>
      <c r="LH107" s="128"/>
      <c r="LI107" s="128"/>
      <c r="LJ107" s="128"/>
      <c r="LK107" s="128"/>
      <c r="LL107" s="128"/>
      <c r="LM107" s="128"/>
      <c r="LN107" s="128"/>
      <c r="LO107" s="128"/>
      <c r="LP107" s="128"/>
      <c r="LQ107" s="128"/>
      <c r="LR107" s="128"/>
      <c r="LS107" s="128"/>
      <c r="LT107" s="128"/>
      <c r="LU107" s="128"/>
      <c r="LV107" s="128"/>
      <c r="LW107" s="128"/>
      <c r="LX107" s="128"/>
      <c r="LY107" s="128"/>
      <c r="LZ107" s="128"/>
      <c r="MA107" s="128"/>
      <c r="MB107" s="128"/>
      <c r="MC107" s="128"/>
      <c r="MD107" s="128"/>
      <c r="ME107" s="128"/>
      <c r="MF107" s="128"/>
      <c r="MG107" s="128"/>
      <c r="MH107" s="128"/>
      <c r="MI107" s="128"/>
      <c r="MJ107" s="128"/>
      <c r="MK107" s="128"/>
      <c r="ML107" s="128"/>
      <c r="MM107" s="128"/>
      <c r="MN107" s="128"/>
      <c r="MO107" s="128"/>
      <c r="MP107" s="128"/>
      <c r="MQ107" s="128"/>
      <c r="MR107" s="128"/>
      <c r="MS107" s="128"/>
      <c r="MT107" s="128"/>
      <c r="MU107" s="128"/>
      <c r="MV107" s="128"/>
      <c r="MW107" s="128"/>
      <c r="MX107" s="128"/>
      <c r="MY107" s="128"/>
      <c r="MZ107" s="128"/>
      <c r="NA107" s="128"/>
      <c r="NB107" s="128"/>
      <c r="NC107" s="128"/>
      <c r="ND107" s="128"/>
      <c r="NE107" s="128"/>
      <c r="NF107" s="128"/>
      <c r="NG107" s="128"/>
      <c r="NH107" s="128"/>
      <c r="NI107" s="128"/>
      <c r="NJ107" s="128"/>
      <c r="NK107" s="128"/>
      <c r="NL107" s="128"/>
      <c r="NM107" s="128"/>
      <c r="NN107" s="128"/>
      <c r="NO107" s="128"/>
      <c r="NP107" s="128"/>
      <c r="NQ107" s="128"/>
      <c r="NR107" s="128"/>
      <c r="NS107" s="128"/>
      <c r="NT107" s="128"/>
      <c r="NU107" s="128"/>
      <c r="NV107" s="128"/>
      <c r="NW107" s="128"/>
      <c r="NX107" s="128"/>
      <c r="NY107" s="128"/>
      <c r="NZ107" s="128"/>
      <c r="OA107" s="128"/>
      <c r="OB107" s="128"/>
      <c r="OC107" s="128"/>
      <c r="OD107" s="128"/>
      <c r="OE107" s="128"/>
      <c r="OF107" s="128"/>
      <c r="OG107" s="128"/>
      <c r="OH107" s="128"/>
      <c r="OI107" s="128"/>
      <c r="OJ107" s="128"/>
      <c r="OK107" s="128"/>
      <c r="OL107" s="128"/>
      <c r="OM107" s="128"/>
      <c r="ON107" s="128"/>
      <c r="OO107" s="128"/>
      <c r="OP107" s="128"/>
      <c r="OQ107" s="128"/>
      <c r="OR107" s="128"/>
      <c r="OS107" s="128"/>
      <c r="OT107" s="128"/>
      <c r="OU107" s="128"/>
      <c r="OV107" s="128"/>
      <c r="OW107" s="128"/>
      <c r="OX107" s="128"/>
      <c r="OY107" s="128"/>
      <c r="OZ107" s="128"/>
      <c r="PA107" s="128"/>
      <c r="PB107" s="128"/>
      <c r="PC107" s="128"/>
      <c r="PD107" s="128"/>
      <c r="PE107" s="128"/>
      <c r="PF107" s="128"/>
      <c r="PG107" s="128"/>
      <c r="PH107" s="128"/>
      <c r="PI107" s="128"/>
      <c r="PJ107" s="128"/>
      <c r="PK107" s="128"/>
      <c r="PL107" s="128"/>
      <c r="PM107" s="128"/>
      <c r="PN107" s="128"/>
      <c r="PO107" s="128"/>
      <c r="PP107" s="128"/>
      <c r="PQ107" s="128"/>
      <c r="PR107" s="128"/>
      <c r="PS107" s="128"/>
      <c r="PT107" s="128"/>
      <c r="PU107" s="128"/>
      <c r="PV107" s="128"/>
      <c r="PW107" s="128"/>
      <c r="PX107" s="128"/>
      <c r="PY107" s="128"/>
      <c r="PZ107" s="128"/>
      <c r="QA107" s="128"/>
      <c r="QB107" s="128"/>
      <c r="QC107" s="128"/>
      <c r="QD107" s="128"/>
      <c r="QE107" s="128"/>
      <c r="QF107" s="128"/>
      <c r="QG107" s="128"/>
      <c r="QH107" s="128"/>
      <c r="QI107" s="128"/>
      <c r="QJ107" s="128"/>
      <c r="QK107" s="128"/>
      <c r="QL107" s="128"/>
      <c r="QM107" s="128"/>
      <c r="QN107" s="128"/>
      <c r="QO107" s="128"/>
      <c r="QP107" s="128"/>
      <c r="QQ107" s="128"/>
      <c r="QR107" s="128"/>
      <c r="QS107" s="128"/>
      <c r="QT107" s="128"/>
      <c r="QU107" s="128"/>
      <c r="QV107" s="128"/>
      <c r="QW107" s="128"/>
      <c r="QX107" s="128"/>
      <c r="QY107" s="128"/>
      <c r="QZ107" s="128"/>
      <c r="RA107" s="128"/>
      <c r="RB107" s="128"/>
      <c r="RC107" s="128"/>
      <c r="RD107" s="128"/>
      <c r="RE107" s="128"/>
      <c r="RF107" s="128"/>
      <c r="RG107" s="128"/>
      <c r="RH107" s="128"/>
      <c r="RI107" s="128"/>
      <c r="RJ107" s="128"/>
      <c r="RK107" s="128"/>
      <c r="RL107" s="128"/>
      <c r="RM107" s="128"/>
      <c r="RN107" s="128"/>
      <c r="RO107" s="128"/>
      <c r="RP107" s="128"/>
      <c r="RQ107" s="128"/>
      <c r="RR107" s="128"/>
      <c r="RS107" s="128"/>
      <c r="RT107" s="128"/>
      <c r="RU107" s="128"/>
      <c r="RV107" s="128"/>
      <c r="RW107" s="128"/>
      <c r="RX107" s="128"/>
      <c r="RY107" s="128"/>
      <c r="RZ107" s="128"/>
      <c r="SA107" s="128"/>
      <c r="SB107" s="128"/>
      <c r="SC107" s="128"/>
      <c r="SD107" s="128"/>
      <c r="SE107" s="128"/>
      <c r="SF107" s="128"/>
      <c r="SG107" s="128"/>
      <c r="SH107" s="128"/>
      <c r="SI107" s="128"/>
      <c r="SJ107" s="128"/>
      <c r="SK107" s="128"/>
      <c r="SL107" s="128"/>
      <c r="SM107" s="128"/>
      <c r="SN107" s="128"/>
      <c r="SO107" s="128"/>
      <c r="SP107" s="128"/>
      <c r="SQ107" s="128"/>
      <c r="SR107" s="128"/>
      <c r="SS107" s="128"/>
      <c r="ST107" s="128"/>
      <c r="SU107" s="128"/>
      <c r="SV107" s="128"/>
      <c r="SW107" s="128"/>
      <c r="SX107" s="128"/>
      <c r="SY107" s="128"/>
      <c r="SZ107" s="128"/>
      <c r="TA107" s="128"/>
      <c r="TB107" s="128"/>
      <c r="TC107" s="128"/>
      <c r="TD107" s="128"/>
      <c r="TE107" s="128"/>
      <c r="TF107" s="128"/>
      <c r="TG107" s="128"/>
      <c r="TH107" s="128"/>
      <c r="TI107" s="128"/>
      <c r="TJ107" s="128"/>
      <c r="TK107" s="128"/>
      <c r="TL107" s="128"/>
      <c r="TM107" s="128"/>
      <c r="TN107" s="128"/>
      <c r="TO107" s="128"/>
      <c r="TP107" s="128"/>
      <c r="TQ107" s="128"/>
      <c r="TR107" s="128"/>
      <c r="TS107" s="128"/>
      <c r="TT107" s="128"/>
      <c r="TU107" s="128"/>
      <c r="TV107" s="128"/>
      <c r="TW107" s="128"/>
      <c r="TX107" s="128"/>
      <c r="TY107" s="128"/>
      <c r="TZ107" s="128"/>
      <c r="UA107" s="128"/>
      <c r="UB107" s="128"/>
      <c r="UC107" s="128"/>
      <c r="UD107" s="128"/>
      <c r="UE107" s="128"/>
      <c r="UF107" s="128"/>
      <c r="UG107" s="128"/>
      <c r="UH107" s="128"/>
      <c r="UI107" s="128"/>
      <c r="UJ107" s="128"/>
      <c r="UK107" s="128"/>
      <c r="UL107" s="128"/>
      <c r="UM107" s="128"/>
      <c r="UN107" s="128"/>
      <c r="UO107" s="128"/>
      <c r="UP107" s="128"/>
      <c r="UQ107" s="128"/>
      <c r="UR107" s="128"/>
      <c r="US107" s="128"/>
      <c r="UT107" s="128"/>
      <c r="UU107" s="128"/>
      <c r="UV107" s="128"/>
      <c r="UW107" s="128"/>
      <c r="UX107" s="128"/>
      <c r="UY107" s="128"/>
      <c r="UZ107" s="128"/>
      <c r="VA107" s="128"/>
      <c r="VB107" s="128"/>
      <c r="VC107" s="128"/>
      <c r="VD107" s="128"/>
      <c r="VE107" s="128"/>
      <c r="VF107" s="128"/>
      <c r="VG107" s="128"/>
      <c r="VH107" s="128"/>
      <c r="VI107" s="128"/>
      <c r="VJ107" s="128"/>
      <c r="VK107" s="128"/>
      <c r="VL107" s="128"/>
      <c r="VM107" s="128"/>
      <c r="VN107" s="128"/>
      <c r="VO107" s="128"/>
      <c r="VP107" s="128"/>
      <c r="VQ107" s="128"/>
      <c r="VR107" s="128"/>
      <c r="VS107" s="128"/>
      <c r="VT107" s="128"/>
      <c r="VU107" s="128"/>
      <c r="VV107" s="128"/>
      <c r="VW107" s="128"/>
      <c r="VX107" s="128"/>
      <c r="VY107" s="128"/>
      <c r="VZ107" s="128"/>
      <c r="WA107" s="128"/>
      <c r="WB107" s="128"/>
      <c r="WC107" s="128"/>
      <c r="WD107" s="128"/>
      <c r="WE107" s="128"/>
      <c r="WF107" s="128"/>
      <c r="WG107" s="128"/>
      <c r="WH107" s="128"/>
      <c r="WI107" s="128"/>
      <c r="WJ107" s="128"/>
      <c r="WK107" s="128"/>
      <c r="WL107" s="128"/>
      <c r="WM107" s="128"/>
      <c r="WN107" s="128"/>
      <c r="WO107" s="128"/>
      <c r="WP107" s="128"/>
      <c r="WQ107" s="128"/>
      <c r="WR107" s="128"/>
      <c r="WS107" s="128"/>
      <c r="WT107" s="128"/>
      <c r="WU107" s="128"/>
      <c r="WV107" s="128"/>
      <c r="WW107" s="128"/>
      <c r="WX107" s="128"/>
      <c r="WY107" s="128"/>
      <c r="WZ107" s="128"/>
      <c r="XA107" s="128"/>
      <c r="XB107" s="128"/>
      <c r="XC107" s="128"/>
      <c r="XD107" s="128"/>
      <c r="XE107" s="128"/>
      <c r="XF107" s="128"/>
      <c r="XG107" s="128"/>
      <c r="XH107" s="128"/>
      <c r="XI107" s="128"/>
      <c r="XJ107" s="128"/>
      <c r="XK107" s="128"/>
      <c r="XL107" s="128"/>
      <c r="XM107" s="128"/>
      <c r="XN107" s="128"/>
      <c r="XO107" s="128"/>
      <c r="XP107" s="128"/>
      <c r="XQ107" s="128"/>
      <c r="XR107" s="128"/>
      <c r="XS107" s="128"/>
      <c r="XT107" s="128"/>
      <c r="XU107" s="128"/>
      <c r="XV107" s="128"/>
      <c r="XW107" s="128"/>
      <c r="XX107" s="128"/>
      <c r="XY107" s="128"/>
      <c r="XZ107" s="128"/>
      <c r="YA107" s="128"/>
      <c r="YB107" s="128"/>
      <c r="YC107" s="128"/>
      <c r="YD107" s="128"/>
      <c r="YE107" s="128"/>
      <c r="YF107" s="128"/>
      <c r="YG107" s="128"/>
      <c r="YH107" s="128"/>
      <c r="YI107" s="128"/>
      <c r="YJ107" s="128"/>
      <c r="YK107" s="128"/>
      <c r="YL107" s="128"/>
      <c r="YM107" s="128"/>
      <c r="YN107" s="128"/>
      <c r="YO107" s="128"/>
      <c r="YP107" s="128"/>
      <c r="YQ107" s="128"/>
      <c r="YR107" s="128"/>
      <c r="YS107" s="128"/>
      <c r="YT107" s="128"/>
      <c r="YU107" s="128"/>
      <c r="YV107" s="128"/>
      <c r="YW107" s="128"/>
      <c r="YX107" s="128"/>
      <c r="YY107" s="128"/>
      <c r="YZ107" s="128"/>
      <c r="ZA107" s="128"/>
      <c r="ZB107" s="128"/>
      <c r="ZC107" s="128"/>
      <c r="ZD107" s="128"/>
      <c r="ZE107" s="128"/>
      <c r="ZF107" s="128"/>
      <c r="ZG107" s="128"/>
      <c r="ZH107" s="128"/>
      <c r="ZI107" s="128"/>
      <c r="ZJ107" s="128"/>
      <c r="ZK107" s="128"/>
      <c r="ZL107" s="128"/>
      <c r="ZM107" s="128"/>
      <c r="ZN107" s="128"/>
      <c r="ZO107" s="128"/>
      <c r="ZP107" s="128"/>
      <c r="ZQ107" s="128"/>
      <c r="ZR107" s="128"/>
      <c r="ZS107" s="128"/>
      <c r="ZT107" s="128"/>
      <c r="ZU107" s="128"/>
      <c r="ZV107" s="128"/>
      <c r="ZW107" s="128"/>
      <c r="ZX107" s="128"/>
      <c r="ZY107" s="128"/>
      <c r="ZZ107" s="128"/>
      <c r="AAA107" s="128"/>
      <c r="AAB107" s="128"/>
      <c r="AAC107" s="128"/>
      <c r="AAD107" s="128"/>
      <c r="AAE107" s="128"/>
      <c r="AAF107" s="128"/>
      <c r="AAG107" s="128"/>
      <c r="AAH107" s="128"/>
      <c r="AAI107" s="128"/>
      <c r="AAJ107" s="128"/>
      <c r="AAK107" s="128"/>
      <c r="AAL107" s="128"/>
      <c r="AAM107" s="128"/>
      <c r="AAN107" s="128"/>
      <c r="AAO107" s="128"/>
      <c r="AAP107" s="128"/>
      <c r="AAQ107" s="128"/>
      <c r="AAR107" s="128"/>
      <c r="AAS107" s="128"/>
      <c r="AAT107" s="128"/>
      <c r="AAU107" s="128"/>
      <c r="AAV107" s="128"/>
      <c r="AAW107" s="128"/>
      <c r="AAX107" s="128"/>
      <c r="AAY107" s="128"/>
      <c r="AAZ107" s="128"/>
      <c r="ABA107" s="128"/>
      <c r="ABB107" s="128"/>
      <c r="ABC107" s="128"/>
      <c r="ABD107" s="128"/>
      <c r="ABE107" s="128"/>
      <c r="ABF107" s="128"/>
      <c r="ABG107" s="128"/>
      <c r="ABH107" s="128"/>
      <c r="ABI107" s="128"/>
      <c r="ABJ107" s="128"/>
      <c r="ABK107" s="128"/>
      <c r="ABL107" s="128"/>
      <c r="ABM107" s="128"/>
      <c r="ABN107" s="128"/>
      <c r="ABO107" s="128"/>
      <c r="ABP107" s="128"/>
      <c r="ABQ107" s="128"/>
      <c r="ABR107" s="128"/>
      <c r="ABS107" s="128"/>
      <c r="ABT107" s="128"/>
      <c r="ABU107" s="128"/>
      <c r="ABV107" s="128"/>
      <c r="ABW107" s="128"/>
      <c r="ABX107" s="128"/>
      <c r="ABY107" s="128"/>
      <c r="ABZ107" s="128"/>
      <c r="ACA107" s="128"/>
      <c r="ACB107" s="128"/>
      <c r="ACC107" s="128"/>
      <c r="ACD107" s="128"/>
      <c r="ACE107" s="128"/>
      <c r="ACF107" s="128"/>
      <c r="ACG107" s="128"/>
      <c r="ACH107" s="128"/>
      <c r="ACI107" s="128"/>
      <c r="ACJ107" s="128"/>
      <c r="ACK107" s="128"/>
      <c r="ACL107" s="128"/>
      <c r="ACM107" s="128"/>
      <c r="ACN107" s="128"/>
      <c r="ACO107" s="128"/>
      <c r="ACP107" s="128"/>
      <c r="ACQ107" s="128"/>
      <c r="ACR107" s="128"/>
      <c r="ACS107" s="128"/>
      <c r="ACT107" s="128"/>
      <c r="ACU107" s="128"/>
      <c r="ACV107" s="128"/>
      <c r="ACW107" s="128"/>
      <c r="ACX107" s="128"/>
      <c r="ACY107" s="128"/>
      <c r="ACZ107" s="128"/>
      <c r="ADA107" s="128"/>
      <c r="ADB107" s="128"/>
      <c r="ADC107" s="128"/>
      <c r="ADD107" s="128"/>
      <c r="ADE107" s="128"/>
      <c r="ADF107" s="128"/>
      <c r="ADG107" s="128"/>
      <c r="ADH107" s="128"/>
      <c r="ADI107" s="128"/>
      <c r="ADJ107" s="128"/>
      <c r="ADK107" s="128"/>
      <c r="ADL107" s="128"/>
      <c r="ADM107" s="128"/>
      <c r="ADN107" s="128"/>
      <c r="ADO107" s="128"/>
      <c r="ADP107" s="128"/>
      <c r="ADQ107" s="128"/>
      <c r="ADR107" s="128"/>
      <c r="ADS107" s="128"/>
      <c r="ADT107" s="128"/>
      <c r="ADU107" s="128"/>
      <c r="ADV107" s="128"/>
      <c r="ADW107" s="128"/>
      <c r="ADX107" s="128"/>
      <c r="ADY107" s="128"/>
      <c r="ADZ107" s="128"/>
      <c r="AEA107" s="128"/>
      <c r="AEB107" s="128"/>
      <c r="AEC107" s="128"/>
      <c r="AED107" s="128"/>
      <c r="AEE107" s="128"/>
      <c r="AEF107" s="128"/>
      <c r="AEG107" s="128"/>
      <c r="AEH107" s="128"/>
      <c r="AEI107" s="128"/>
      <c r="AEJ107" s="128"/>
      <c r="AEK107" s="128"/>
      <c r="AEL107" s="128"/>
      <c r="AEM107" s="128"/>
      <c r="AEN107" s="128"/>
      <c r="AEO107" s="128"/>
      <c r="AEP107" s="128"/>
      <c r="AEQ107" s="128"/>
      <c r="AER107" s="128"/>
      <c r="AES107" s="128"/>
      <c r="AET107" s="128"/>
      <c r="AEU107" s="128"/>
      <c r="AEV107" s="128"/>
      <c r="AEW107" s="128"/>
      <c r="AEX107" s="128"/>
      <c r="AEY107" s="128"/>
      <c r="AEZ107" s="128"/>
      <c r="AFA107" s="128"/>
      <c r="AFB107" s="128"/>
      <c r="AFC107" s="128"/>
      <c r="AFD107" s="128"/>
      <c r="AFE107" s="128"/>
      <c r="AFF107" s="128"/>
      <c r="AFG107" s="128"/>
      <c r="AFH107" s="128"/>
      <c r="AFI107" s="128"/>
      <c r="AFJ107" s="128"/>
      <c r="AFK107" s="128"/>
      <c r="AFL107" s="128"/>
      <c r="AFM107" s="128"/>
      <c r="AFN107" s="128"/>
      <c r="AFO107" s="128"/>
      <c r="AFP107" s="128"/>
      <c r="AFQ107" s="128"/>
      <c r="AFR107" s="128"/>
      <c r="AFS107" s="128"/>
      <c r="AFT107" s="128"/>
      <c r="AFU107" s="128"/>
      <c r="AFV107" s="128"/>
      <c r="AFW107" s="128"/>
      <c r="AFX107" s="128"/>
      <c r="AFY107" s="128"/>
      <c r="AFZ107" s="128"/>
      <c r="AGA107" s="128"/>
      <c r="AGB107" s="128"/>
      <c r="AGC107" s="128"/>
      <c r="AGD107" s="128"/>
      <c r="AGE107" s="128"/>
      <c r="AGF107" s="128"/>
      <c r="AGG107" s="128"/>
      <c r="AGH107" s="128"/>
      <c r="AGI107" s="128"/>
      <c r="AGJ107" s="128"/>
      <c r="AGK107" s="128"/>
      <c r="AGL107" s="128"/>
      <c r="AGM107" s="128"/>
      <c r="AGN107" s="128"/>
      <c r="AGO107" s="128"/>
      <c r="AGP107" s="128"/>
      <c r="AGQ107" s="128"/>
      <c r="AGR107" s="128"/>
      <c r="AGS107" s="128"/>
      <c r="AGT107" s="128"/>
      <c r="AGU107" s="128"/>
      <c r="AGV107" s="128"/>
      <c r="AGW107" s="128"/>
      <c r="AGX107" s="128"/>
      <c r="AGY107" s="128"/>
      <c r="AGZ107" s="128"/>
      <c r="AHA107" s="128"/>
      <c r="AHB107" s="128"/>
      <c r="AHC107" s="128"/>
      <c r="AHD107" s="128"/>
      <c r="AHE107" s="128"/>
      <c r="AHF107" s="128"/>
      <c r="AHG107" s="128"/>
      <c r="AHH107" s="128"/>
      <c r="AHI107" s="128"/>
      <c r="AHJ107" s="128"/>
      <c r="AHK107" s="128"/>
      <c r="AHL107" s="128"/>
      <c r="AHM107" s="128"/>
      <c r="AHN107" s="128"/>
      <c r="AHO107" s="128"/>
      <c r="AHP107" s="128"/>
      <c r="AHQ107" s="128"/>
      <c r="AHR107" s="128"/>
      <c r="AHS107" s="128"/>
      <c r="AHT107" s="128"/>
      <c r="AHU107" s="128"/>
      <c r="AHV107" s="128"/>
      <c r="AHW107" s="128"/>
      <c r="AHX107" s="128"/>
      <c r="AHY107" s="128"/>
      <c r="AHZ107" s="128"/>
      <c r="AIA107" s="128"/>
      <c r="AIB107" s="128"/>
      <c r="AIC107" s="128"/>
      <c r="AID107" s="128"/>
      <c r="AIE107" s="128"/>
      <c r="AIF107" s="128"/>
      <c r="AIG107" s="128"/>
      <c r="AIH107" s="128"/>
      <c r="AII107" s="128"/>
      <c r="AIJ107" s="128"/>
      <c r="AIK107" s="128"/>
      <c r="AIL107" s="128"/>
      <c r="AIM107" s="128"/>
      <c r="AIN107" s="128"/>
      <c r="AIO107" s="128"/>
      <c r="AIP107" s="128"/>
      <c r="AIQ107" s="128"/>
      <c r="AIR107" s="128"/>
      <c r="AIS107" s="128"/>
      <c r="AIT107" s="128"/>
      <c r="AIU107" s="128"/>
      <c r="AIV107" s="128"/>
      <c r="AIW107" s="128"/>
      <c r="AIX107" s="128"/>
      <c r="AIY107" s="128"/>
      <c r="AIZ107" s="128"/>
      <c r="AJA107" s="128"/>
      <c r="AJB107" s="128"/>
      <c r="AJC107" s="128"/>
      <c r="AJD107" s="128"/>
      <c r="AJE107" s="128"/>
      <c r="AJF107" s="128"/>
      <c r="AJG107" s="128"/>
      <c r="AJH107" s="128"/>
      <c r="AJI107" s="128"/>
      <c r="AJJ107" s="128"/>
      <c r="AJK107" s="128"/>
      <c r="AJL107" s="128"/>
      <c r="AJM107" s="128"/>
      <c r="AJN107" s="128"/>
      <c r="AJO107" s="128"/>
      <c r="AJP107" s="128"/>
      <c r="AJQ107" s="128"/>
      <c r="AJR107" s="128"/>
      <c r="AJS107" s="128"/>
      <c r="AJT107" s="128"/>
      <c r="AJU107" s="128"/>
      <c r="AJV107" s="128"/>
      <c r="AJW107" s="128"/>
      <c r="AJX107" s="128"/>
      <c r="AJY107" s="128"/>
      <c r="AJZ107" s="128"/>
      <c r="AKA107" s="128"/>
      <c r="AKB107" s="128"/>
      <c r="AKC107" s="128"/>
      <c r="AKD107" s="128"/>
      <c r="AKE107" s="128"/>
      <c r="AKF107" s="128"/>
      <c r="AKG107" s="128"/>
      <c r="AKH107" s="128"/>
      <c r="AKI107" s="128"/>
      <c r="AKJ107" s="128"/>
      <c r="AKK107" s="128"/>
      <c r="AKL107" s="128"/>
      <c r="AKM107" s="128"/>
      <c r="AKN107" s="128"/>
      <c r="AKO107" s="128"/>
      <c r="AKP107" s="128"/>
      <c r="AKQ107" s="128"/>
      <c r="AKR107" s="128"/>
      <c r="AKS107" s="128"/>
      <c r="AKT107" s="128"/>
      <c r="AKU107" s="128"/>
      <c r="AKV107" s="128"/>
      <c r="AKW107" s="128"/>
      <c r="AKX107" s="128"/>
      <c r="AKY107" s="128"/>
      <c r="AKZ107" s="128"/>
      <c r="ALA107" s="128"/>
      <c r="ALB107" s="128"/>
      <c r="ALC107" s="128"/>
      <c r="ALD107" s="128"/>
      <c r="ALE107" s="128"/>
      <c r="ALF107" s="128"/>
      <c r="ALG107" s="128"/>
      <c r="ALH107" s="128"/>
      <c r="ALI107" s="128"/>
      <c r="ALJ107" s="128"/>
      <c r="ALK107" s="128"/>
      <c r="ALL107" s="128"/>
      <c r="ALM107" s="128"/>
      <c r="ALN107" s="128"/>
      <c r="ALO107" s="128"/>
      <c r="ALP107" s="128"/>
      <c r="ALQ107" s="128"/>
      <c r="ALR107" s="128"/>
      <c r="ALS107" s="128"/>
      <c r="ALT107" s="128"/>
      <c r="ALU107" s="128"/>
      <c r="ALV107" s="128"/>
      <c r="ALW107" s="128"/>
      <c r="ALX107" s="128"/>
      <c r="ALY107" s="128"/>
      <c r="ALZ107" s="128"/>
      <c r="AMA107" s="128"/>
      <c r="AMB107" s="128"/>
      <c r="AMC107" s="128"/>
      <c r="AMD107" s="128"/>
      <c r="AME107" s="128"/>
      <c r="AMF107" s="128"/>
      <c r="AMG107" s="128"/>
      <c r="AMH107" s="128"/>
      <c r="AMI107" s="128"/>
      <c r="AMJ107" s="128"/>
      <c r="AMK107" s="128"/>
      <c r="AML107" s="128"/>
    </row>
    <row r="108" spans="1:1026" ht="26" customHeight="1">
      <c r="A108" s="57"/>
      <c r="B108" s="2" t="s">
        <v>190</v>
      </c>
      <c r="C108" s="149" t="s">
        <v>1</v>
      </c>
      <c r="D108" s="143" t="s">
        <v>12</v>
      </c>
      <c r="E108" s="59" t="s">
        <v>232</v>
      </c>
      <c r="F108" s="3">
        <v>150</v>
      </c>
      <c r="G108" s="60">
        <v>5.9</v>
      </c>
      <c r="H108" s="84">
        <f t="shared" si="12"/>
        <v>0</v>
      </c>
      <c r="I108" s="29">
        <f t="shared" si="13"/>
        <v>0</v>
      </c>
      <c r="J108" s="38" t="s">
        <v>206</v>
      </c>
      <c r="K108" s="93">
        <v>43402</v>
      </c>
      <c r="L108" s="35" t="s">
        <v>343</v>
      </c>
      <c r="M108" s="6" t="s">
        <v>542</v>
      </c>
      <c r="N108" s="168" t="s">
        <v>543</v>
      </c>
      <c r="O108" s="168"/>
      <c r="P108" s="168"/>
      <c r="Q108" s="6" t="s">
        <v>544</v>
      </c>
      <c r="S108" s="6" t="s">
        <v>481</v>
      </c>
    </row>
    <row r="109" spans="1:1026" ht="26" customHeight="1">
      <c r="A109" s="57"/>
      <c r="B109" s="2" t="s">
        <v>76</v>
      </c>
      <c r="C109" s="149" t="s">
        <v>1</v>
      </c>
      <c r="D109" s="143" t="s">
        <v>13</v>
      </c>
      <c r="E109" s="59" t="s">
        <v>467</v>
      </c>
      <c r="F109" s="3">
        <v>150</v>
      </c>
      <c r="G109" s="60">
        <v>5.9</v>
      </c>
      <c r="H109" s="84">
        <f t="shared" ref="H109" si="14">F109/1000*A109</f>
        <v>0</v>
      </c>
      <c r="I109" s="29">
        <f t="shared" ref="I109" si="15">G109*A109</f>
        <v>0</v>
      </c>
      <c r="J109" s="38" t="s">
        <v>206</v>
      </c>
      <c r="K109" s="93">
        <v>43251</v>
      </c>
      <c r="L109" s="129" t="s">
        <v>343</v>
      </c>
      <c r="M109" s="128" t="s">
        <v>468</v>
      </c>
      <c r="N109" s="168"/>
      <c r="O109" s="168"/>
      <c r="P109" s="168"/>
      <c r="Q109" s="128" t="s">
        <v>544</v>
      </c>
      <c r="R109" s="128"/>
      <c r="S109" s="130" t="s">
        <v>481</v>
      </c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8"/>
      <c r="CC109" s="128"/>
      <c r="CD109" s="128"/>
      <c r="CE109" s="128"/>
      <c r="CF109" s="128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  <c r="FJ109" s="128"/>
      <c r="FK109" s="128"/>
      <c r="FL109" s="128"/>
      <c r="FM109" s="128"/>
      <c r="FN109" s="128"/>
      <c r="FO109" s="128"/>
      <c r="FP109" s="128"/>
      <c r="FQ109" s="128"/>
      <c r="FR109" s="128"/>
      <c r="FS109" s="128"/>
      <c r="FT109" s="128"/>
      <c r="FU109" s="128"/>
      <c r="FV109" s="128"/>
      <c r="FW109" s="128"/>
      <c r="FX109" s="128"/>
      <c r="FY109" s="128"/>
      <c r="FZ109" s="128"/>
      <c r="GA109" s="128"/>
      <c r="GB109" s="128"/>
      <c r="GC109" s="128"/>
      <c r="GD109" s="128"/>
      <c r="GE109" s="128"/>
      <c r="GF109" s="128"/>
      <c r="GG109" s="128"/>
      <c r="GH109" s="128"/>
      <c r="GI109" s="128"/>
      <c r="GJ109" s="128"/>
      <c r="GK109" s="128"/>
      <c r="GL109" s="128"/>
      <c r="GM109" s="128"/>
      <c r="GN109" s="128"/>
      <c r="GO109" s="128"/>
      <c r="GP109" s="128"/>
      <c r="GQ109" s="128"/>
      <c r="GR109" s="128"/>
      <c r="GS109" s="128"/>
      <c r="GT109" s="128"/>
      <c r="GU109" s="128"/>
      <c r="GV109" s="128"/>
      <c r="GW109" s="128"/>
      <c r="GX109" s="128"/>
      <c r="GY109" s="128"/>
      <c r="GZ109" s="128"/>
      <c r="HA109" s="128"/>
      <c r="HB109" s="128"/>
      <c r="HC109" s="128"/>
      <c r="HD109" s="128"/>
      <c r="HE109" s="128"/>
      <c r="HF109" s="128"/>
      <c r="HG109" s="128"/>
      <c r="HH109" s="128"/>
      <c r="HI109" s="128"/>
      <c r="HJ109" s="128"/>
      <c r="HK109" s="128"/>
      <c r="HL109" s="128"/>
      <c r="HM109" s="128"/>
      <c r="HN109" s="128"/>
      <c r="HO109" s="128"/>
      <c r="HP109" s="128"/>
      <c r="HQ109" s="128"/>
      <c r="HR109" s="128"/>
      <c r="HS109" s="128"/>
      <c r="HT109" s="128"/>
      <c r="HU109" s="128"/>
      <c r="HV109" s="128"/>
      <c r="HW109" s="128"/>
      <c r="HX109" s="128"/>
      <c r="HY109" s="128"/>
      <c r="HZ109" s="128"/>
      <c r="IA109" s="128"/>
      <c r="IB109" s="128"/>
      <c r="IC109" s="128"/>
      <c r="ID109" s="128"/>
      <c r="IE109" s="128"/>
      <c r="IF109" s="128"/>
      <c r="IG109" s="128"/>
      <c r="IH109" s="128"/>
      <c r="II109" s="128"/>
      <c r="IJ109" s="128"/>
      <c r="IK109" s="128"/>
      <c r="IL109" s="128"/>
      <c r="IM109" s="128"/>
      <c r="IN109" s="128"/>
      <c r="IO109" s="128"/>
      <c r="IP109" s="128"/>
      <c r="IQ109" s="128"/>
      <c r="IR109" s="128"/>
      <c r="IS109" s="128"/>
      <c r="IT109" s="128"/>
      <c r="IU109" s="128"/>
      <c r="IV109" s="128"/>
      <c r="IW109" s="128"/>
      <c r="IX109" s="128"/>
      <c r="IY109" s="128"/>
      <c r="IZ109" s="128"/>
      <c r="JA109" s="128"/>
      <c r="JB109" s="128"/>
      <c r="JC109" s="128"/>
      <c r="JD109" s="128"/>
      <c r="JE109" s="128"/>
      <c r="JF109" s="128"/>
      <c r="JG109" s="128"/>
      <c r="JH109" s="128"/>
      <c r="JI109" s="128"/>
      <c r="JJ109" s="128"/>
      <c r="JK109" s="128"/>
      <c r="JL109" s="128"/>
      <c r="JM109" s="128"/>
      <c r="JN109" s="128"/>
      <c r="JO109" s="128"/>
      <c r="JP109" s="128"/>
      <c r="JQ109" s="128"/>
      <c r="JR109" s="128"/>
      <c r="JS109" s="128"/>
      <c r="JT109" s="128"/>
      <c r="JU109" s="128"/>
      <c r="JV109" s="128"/>
      <c r="JW109" s="128"/>
      <c r="JX109" s="128"/>
      <c r="JY109" s="128"/>
      <c r="JZ109" s="128"/>
      <c r="KA109" s="128"/>
      <c r="KB109" s="128"/>
      <c r="KC109" s="128"/>
      <c r="KD109" s="128"/>
      <c r="KE109" s="128"/>
      <c r="KF109" s="128"/>
      <c r="KG109" s="128"/>
      <c r="KH109" s="128"/>
      <c r="KI109" s="128"/>
      <c r="KJ109" s="128"/>
      <c r="KK109" s="128"/>
      <c r="KL109" s="128"/>
      <c r="KM109" s="128"/>
      <c r="KN109" s="128"/>
      <c r="KO109" s="128"/>
      <c r="KP109" s="128"/>
      <c r="KQ109" s="128"/>
      <c r="KR109" s="128"/>
      <c r="KS109" s="128"/>
      <c r="KT109" s="128"/>
      <c r="KU109" s="128"/>
      <c r="KV109" s="128"/>
      <c r="KW109" s="128"/>
      <c r="KX109" s="128"/>
      <c r="KY109" s="128"/>
      <c r="KZ109" s="128"/>
      <c r="LA109" s="128"/>
      <c r="LB109" s="128"/>
      <c r="LC109" s="128"/>
      <c r="LD109" s="128"/>
      <c r="LE109" s="128"/>
      <c r="LF109" s="128"/>
      <c r="LG109" s="128"/>
      <c r="LH109" s="128"/>
      <c r="LI109" s="128"/>
      <c r="LJ109" s="128"/>
      <c r="LK109" s="128"/>
      <c r="LL109" s="128"/>
      <c r="LM109" s="128"/>
      <c r="LN109" s="128"/>
      <c r="LO109" s="128"/>
      <c r="LP109" s="128"/>
      <c r="LQ109" s="128"/>
      <c r="LR109" s="128"/>
      <c r="LS109" s="128"/>
      <c r="LT109" s="128"/>
      <c r="LU109" s="128"/>
      <c r="LV109" s="128"/>
      <c r="LW109" s="128"/>
      <c r="LX109" s="128"/>
      <c r="LY109" s="128"/>
      <c r="LZ109" s="128"/>
      <c r="MA109" s="128"/>
      <c r="MB109" s="128"/>
      <c r="MC109" s="128"/>
      <c r="MD109" s="128"/>
      <c r="ME109" s="128"/>
      <c r="MF109" s="128"/>
      <c r="MG109" s="128"/>
      <c r="MH109" s="128"/>
      <c r="MI109" s="128"/>
      <c r="MJ109" s="128"/>
      <c r="MK109" s="128"/>
      <c r="ML109" s="128"/>
      <c r="MM109" s="128"/>
      <c r="MN109" s="128"/>
      <c r="MO109" s="128"/>
      <c r="MP109" s="128"/>
      <c r="MQ109" s="128"/>
      <c r="MR109" s="128"/>
      <c r="MS109" s="128"/>
      <c r="MT109" s="128"/>
      <c r="MU109" s="128"/>
      <c r="MV109" s="128"/>
      <c r="MW109" s="128"/>
      <c r="MX109" s="128"/>
      <c r="MY109" s="128"/>
      <c r="MZ109" s="128"/>
      <c r="NA109" s="128"/>
      <c r="NB109" s="128"/>
      <c r="NC109" s="128"/>
      <c r="ND109" s="128"/>
      <c r="NE109" s="128"/>
      <c r="NF109" s="128"/>
      <c r="NG109" s="128"/>
      <c r="NH109" s="128"/>
      <c r="NI109" s="128"/>
      <c r="NJ109" s="128"/>
      <c r="NK109" s="128"/>
      <c r="NL109" s="128"/>
      <c r="NM109" s="128"/>
      <c r="NN109" s="128"/>
      <c r="NO109" s="128"/>
      <c r="NP109" s="128"/>
      <c r="NQ109" s="128"/>
      <c r="NR109" s="128"/>
      <c r="NS109" s="128"/>
      <c r="NT109" s="128"/>
      <c r="NU109" s="128"/>
      <c r="NV109" s="128"/>
      <c r="NW109" s="128"/>
      <c r="NX109" s="128"/>
      <c r="NY109" s="128"/>
      <c r="NZ109" s="128"/>
      <c r="OA109" s="128"/>
      <c r="OB109" s="128"/>
      <c r="OC109" s="128"/>
      <c r="OD109" s="128"/>
      <c r="OE109" s="128"/>
      <c r="OF109" s="128"/>
      <c r="OG109" s="128"/>
      <c r="OH109" s="128"/>
      <c r="OI109" s="128"/>
      <c r="OJ109" s="128"/>
      <c r="OK109" s="128"/>
      <c r="OL109" s="128"/>
      <c r="OM109" s="128"/>
      <c r="ON109" s="128"/>
      <c r="OO109" s="128"/>
      <c r="OP109" s="128"/>
      <c r="OQ109" s="128"/>
      <c r="OR109" s="128"/>
      <c r="OS109" s="128"/>
      <c r="OT109" s="128"/>
      <c r="OU109" s="128"/>
      <c r="OV109" s="128"/>
      <c r="OW109" s="128"/>
      <c r="OX109" s="128"/>
      <c r="OY109" s="128"/>
      <c r="OZ109" s="128"/>
      <c r="PA109" s="128"/>
      <c r="PB109" s="128"/>
      <c r="PC109" s="128"/>
      <c r="PD109" s="128"/>
      <c r="PE109" s="128"/>
      <c r="PF109" s="128"/>
      <c r="PG109" s="128"/>
      <c r="PH109" s="128"/>
      <c r="PI109" s="128"/>
      <c r="PJ109" s="128"/>
      <c r="PK109" s="128"/>
      <c r="PL109" s="128"/>
      <c r="PM109" s="128"/>
      <c r="PN109" s="128"/>
      <c r="PO109" s="128"/>
      <c r="PP109" s="128"/>
      <c r="PQ109" s="128"/>
      <c r="PR109" s="128"/>
      <c r="PS109" s="128"/>
      <c r="PT109" s="128"/>
      <c r="PU109" s="128"/>
      <c r="PV109" s="128"/>
      <c r="PW109" s="128"/>
      <c r="PX109" s="128"/>
      <c r="PY109" s="128"/>
      <c r="PZ109" s="128"/>
      <c r="QA109" s="128"/>
      <c r="QB109" s="128"/>
      <c r="QC109" s="128"/>
      <c r="QD109" s="128"/>
      <c r="QE109" s="128"/>
      <c r="QF109" s="128"/>
      <c r="QG109" s="128"/>
      <c r="QH109" s="128"/>
      <c r="QI109" s="128"/>
      <c r="QJ109" s="128"/>
      <c r="QK109" s="128"/>
      <c r="QL109" s="128"/>
      <c r="QM109" s="128"/>
      <c r="QN109" s="128"/>
      <c r="QO109" s="128"/>
      <c r="QP109" s="128"/>
      <c r="QQ109" s="128"/>
      <c r="QR109" s="128"/>
      <c r="QS109" s="128"/>
      <c r="QT109" s="128"/>
      <c r="QU109" s="128"/>
      <c r="QV109" s="128"/>
      <c r="QW109" s="128"/>
      <c r="QX109" s="128"/>
      <c r="QY109" s="128"/>
      <c r="QZ109" s="128"/>
      <c r="RA109" s="128"/>
      <c r="RB109" s="128"/>
      <c r="RC109" s="128"/>
      <c r="RD109" s="128"/>
      <c r="RE109" s="128"/>
      <c r="RF109" s="128"/>
      <c r="RG109" s="128"/>
      <c r="RH109" s="128"/>
      <c r="RI109" s="128"/>
      <c r="RJ109" s="128"/>
      <c r="RK109" s="128"/>
      <c r="RL109" s="128"/>
      <c r="RM109" s="128"/>
      <c r="RN109" s="128"/>
      <c r="RO109" s="128"/>
      <c r="RP109" s="128"/>
      <c r="RQ109" s="128"/>
      <c r="RR109" s="128"/>
      <c r="RS109" s="128"/>
      <c r="RT109" s="128"/>
      <c r="RU109" s="128"/>
      <c r="RV109" s="128"/>
      <c r="RW109" s="128"/>
      <c r="RX109" s="128"/>
      <c r="RY109" s="128"/>
      <c r="RZ109" s="128"/>
      <c r="SA109" s="128"/>
      <c r="SB109" s="128"/>
      <c r="SC109" s="128"/>
      <c r="SD109" s="128"/>
      <c r="SE109" s="128"/>
      <c r="SF109" s="128"/>
      <c r="SG109" s="128"/>
      <c r="SH109" s="128"/>
      <c r="SI109" s="128"/>
      <c r="SJ109" s="128"/>
      <c r="SK109" s="128"/>
      <c r="SL109" s="128"/>
      <c r="SM109" s="128"/>
      <c r="SN109" s="128"/>
      <c r="SO109" s="128"/>
      <c r="SP109" s="128"/>
      <c r="SQ109" s="128"/>
      <c r="SR109" s="128"/>
      <c r="SS109" s="128"/>
      <c r="ST109" s="128"/>
      <c r="SU109" s="128"/>
      <c r="SV109" s="128"/>
      <c r="SW109" s="128"/>
      <c r="SX109" s="128"/>
      <c r="SY109" s="128"/>
      <c r="SZ109" s="128"/>
      <c r="TA109" s="128"/>
      <c r="TB109" s="128"/>
      <c r="TC109" s="128"/>
      <c r="TD109" s="128"/>
      <c r="TE109" s="128"/>
      <c r="TF109" s="128"/>
      <c r="TG109" s="128"/>
      <c r="TH109" s="128"/>
      <c r="TI109" s="128"/>
      <c r="TJ109" s="128"/>
      <c r="TK109" s="128"/>
      <c r="TL109" s="128"/>
      <c r="TM109" s="128"/>
      <c r="TN109" s="128"/>
      <c r="TO109" s="128"/>
      <c r="TP109" s="128"/>
      <c r="TQ109" s="128"/>
      <c r="TR109" s="128"/>
      <c r="TS109" s="128"/>
      <c r="TT109" s="128"/>
      <c r="TU109" s="128"/>
      <c r="TV109" s="128"/>
      <c r="TW109" s="128"/>
      <c r="TX109" s="128"/>
      <c r="TY109" s="128"/>
      <c r="TZ109" s="128"/>
      <c r="UA109" s="128"/>
      <c r="UB109" s="128"/>
      <c r="UC109" s="128"/>
      <c r="UD109" s="128"/>
      <c r="UE109" s="128"/>
      <c r="UF109" s="128"/>
      <c r="UG109" s="128"/>
      <c r="UH109" s="128"/>
      <c r="UI109" s="128"/>
      <c r="UJ109" s="128"/>
      <c r="UK109" s="128"/>
      <c r="UL109" s="128"/>
      <c r="UM109" s="128"/>
      <c r="UN109" s="128"/>
      <c r="UO109" s="128"/>
      <c r="UP109" s="128"/>
      <c r="UQ109" s="128"/>
      <c r="UR109" s="128"/>
      <c r="US109" s="128"/>
      <c r="UT109" s="128"/>
      <c r="UU109" s="128"/>
      <c r="UV109" s="128"/>
      <c r="UW109" s="128"/>
      <c r="UX109" s="128"/>
      <c r="UY109" s="128"/>
      <c r="UZ109" s="128"/>
      <c r="VA109" s="128"/>
      <c r="VB109" s="128"/>
      <c r="VC109" s="128"/>
      <c r="VD109" s="128"/>
      <c r="VE109" s="128"/>
      <c r="VF109" s="128"/>
      <c r="VG109" s="128"/>
      <c r="VH109" s="128"/>
      <c r="VI109" s="128"/>
      <c r="VJ109" s="128"/>
      <c r="VK109" s="128"/>
      <c r="VL109" s="128"/>
      <c r="VM109" s="128"/>
      <c r="VN109" s="128"/>
      <c r="VO109" s="128"/>
      <c r="VP109" s="128"/>
      <c r="VQ109" s="128"/>
      <c r="VR109" s="128"/>
      <c r="VS109" s="128"/>
      <c r="VT109" s="128"/>
      <c r="VU109" s="128"/>
      <c r="VV109" s="128"/>
      <c r="VW109" s="128"/>
      <c r="VX109" s="128"/>
      <c r="VY109" s="128"/>
      <c r="VZ109" s="128"/>
      <c r="WA109" s="128"/>
      <c r="WB109" s="128"/>
      <c r="WC109" s="128"/>
      <c r="WD109" s="128"/>
      <c r="WE109" s="128"/>
      <c r="WF109" s="128"/>
      <c r="WG109" s="128"/>
      <c r="WH109" s="128"/>
      <c r="WI109" s="128"/>
      <c r="WJ109" s="128"/>
      <c r="WK109" s="128"/>
      <c r="WL109" s="128"/>
      <c r="WM109" s="128"/>
      <c r="WN109" s="128"/>
      <c r="WO109" s="128"/>
      <c r="WP109" s="128"/>
      <c r="WQ109" s="128"/>
      <c r="WR109" s="128"/>
      <c r="WS109" s="128"/>
      <c r="WT109" s="128"/>
      <c r="WU109" s="128"/>
      <c r="WV109" s="128"/>
      <c r="WW109" s="128"/>
      <c r="WX109" s="128"/>
      <c r="WY109" s="128"/>
      <c r="WZ109" s="128"/>
      <c r="XA109" s="128"/>
      <c r="XB109" s="128"/>
      <c r="XC109" s="128"/>
      <c r="XD109" s="128"/>
      <c r="XE109" s="128"/>
      <c r="XF109" s="128"/>
      <c r="XG109" s="128"/>
      <c r="XH109" s="128"/>
      <c r="XI109" s="128"/>
      <c r="XJ109" s="128"/>
      <c r="XK109" s="128"/>
      <c r="XL109" s="128"/>
      <c r="XM109" s="128"/>
      <c r="XN109" s="128"/>
      <c r="XO109" s="128"/>
      <c r="XP109" s="128"/>
      <c r="XQ109" s="128"/>
      <c r="XR109" s="128"/>
      <c r="XS109" s="128"/>
      <c r="XT109" s="128"/>
      <c r="XU109" s="128"/>
      <c r="XV109" s="128"/>
      <c r="XW109" s="128"/>
      <c r="XX109" s="128"/>
      <c r="XY109" s="128"/>
      <c r="XZ109" s="128"/>
      <c r="YA109" s="128"/>
      <c r="YB109" s="128"/>
      <c r="YC109" s="128"/>
      <c r="YD109" s="128"/>
      <c r="YE109" s="128"/>
      <c r="YF109" s="128"/>
      <c r="YG109" s="128"/>
      <c r="YH109" s="128"/>
      <c r="YI109" s="128"/>
      <c r="YJ109" s="128"/>
      <c r="YK109" s="128"/>
      <c r="YL109" s="128"/>
      <c r="YM109" s="128"/>
      <c r="YN109" s="128"/>
      <c r="YO109" s="128"/>
      <c r="YP109" s="128"/>
      <c r="YQ109" s="128"/>
      <c r="YR109" s="128"/>
      <c r="YS109" s="128"/>
      <c r="YT109" s="128"/>
      <c r="YU109" s="128"/>
      <c r="YV109" s="128"/>
      <c r="YW109" s="128"/>
      <c r="YX109" s="128"/>
      <c r="YY109" s="128"/>
      <c r="YZ109" s="128"/>
      <c r="ZA109" s="128"/>
      <c r="ZB109" s="128"/>
      <c r="ZC109" s="128"/>
      <c r="ZD109" s="128"/>
      <c r="ZE109" s="128"/>
      <c r="ZF109" s="128"/>
      <c r="ZG109" s="128"/>
      <c r="ZH109" s="128"/>
      <c r="ZI109" s="128"/>
      <c r="ZJ109" s="128"/>
      <c r="ZK109" s="128"/>
      <c r="ZL109" s="128"/>
      <c r="ZM109" s="128"/>
      <c r="ZN109" s="128"/>
      <c r="ZO109" s="128"/>
      <c r="ZP109" s="128"/>
      <c r="ZQ109" s="128"/>
      <c r="ZR109" s="128"/>
      <c r="ZS109" s="128"/>
      <c r="ZT109" s="128"/>
      <c r="ZU109" s="128"/>
      <c r="ZV109" s="128"/>
      <c r="ZW109" s="128"/>
      <c r="ZX109" s="128"/>
      <c r="ZY109" s="128"/>
      <c r="ZZ109" s="128"/>
      <c r="AAA109" s="128"/>
      <c r="AAB109" s="128"/>
      <c r="AAC109" s="128"/>
      <c r="AAD109" s="128"/>
      <c r="AAE109" s="128"/>
      <c r="AAF109" s="128"/>
      <c r="AAG109" s="128"/>
      <c r="AAH109" s="128"/>
      <c r="AAI109" s="128"/>
      <c r="AAJ109" s="128"/>
      <c r="AAK109" s="128"/>
      <c r="AAL109" s="128"/>
      <c r="AAM109" s="128"/>
      <c r="AAN109" s="128"/>
      <c r="AAO109" s="128"/>
      <c r="AAP109" s="128"/>
      <c r="AAQ109" s="128"/>
      <c r="AAR109" s="128"/>
      <c r="AAS109" s="128"/>
      <c r="AAT109" s="128"/>
      <c r="AAU109" s="128"/>
      <c r="AAV109" s="128"/>
      <c r="AAW109" s="128"/>
      <c r="AAX109" s="128"/>
      <c r="AAY109" s="128"/>
      <c r="AAZ109" s="128"/>
      <c r="ABA109" s="128"/>
      <c r="ABB109" s="128"/>
      <c r="ABC109" s="128"/>
      <c r="ABD109" s="128"/>
      <c r="ABE109" s="128"/>
      <c r="ABF109" s="128"/>
      <c r="ABG109" s="128"/>
      <c r="ABH109" s="128"/>
      <c r="ABI109" s="128"/>
      <c r="ABJ109" s="128"/>
      <c r="ABK109" s="128"/>
      <c r="ABL109" s="128"/>
      <c r="ABM109" s="128"/>
      <c r="ABN109" s="128"/>
      <c r="ABO109" s="128"/>
      <c r="ABP109" s="128"/>
      <c r="ABQ109" s="128"/>
      <c r="ABR109" s="128"/>
      <c r="ABS109" s="128"/>
      <c r="ABT109" s="128"/>
      <c r="ABU109" s="128"/>
      <c r="ABV109" s="128"/>
      <c r="ABW109" s="128"/>
      <c r="ABX109" s="128"/>
      <c r="ABY109" s="128"/>
      <c r="ABZ109" s="128"/>
      <c r="ACA109" s="128"/>
      <c r="ACB109" s="128"/>
      <c r="ACC109" s="128"/>
      <c r="ACD109" s="128"/>
      <c r="ACE109" s="128"/>
      <c r="ACF109" s="128"/>
      <c r="ACG109" s="128"/>
      <c r="ACH109" s="128"/>
      <c r="ACI109" s="128"/>
      <c r="ACJ109" s="128"/>
      <c r="ACK109" s="128"/>
      <c r="ACL109" s="128"/>
      <c r="ACM109" s="128"/>
      <c r="ACN109" s="128"/>
      <c r="ACO109" s="128"/>
      <c r="ACP109" s="128"/>
      <c r="ACQ109" s="128"/>
      <c r="ACR109" s="128"/>
      <c r="ACS109" s="128"/>
      <c r="ACT109" s="128"/>
      <c r="ACU109" s="128"/>
      <c r="ACV109" s="128"/>
      <c r="ACW109" s="128"/>
      <c r="ACX109" s="128"/>
      <c r="ACY109" s="128"/>
      <c r="ACZ109" s="128"/>
      <c r="ADA109" s="128"/>
      <c r="ADB109" s="128"/>
      <c r="ADC109" s="128"/>
      <c r="ADD109" s="128"/>
      <c r="ADE109" s="128"/>
      <c r="ADF109" s="128"/>
      <c r="ADG109" s="128"/>
      <c r="ADH109" s="128"/>
      <c r="ADI109" s="128"/>
      <c r="ADJ109" s="128"/>
      <c r="ADK109" s="128"/>
      <c r="ADL109" s="128"/>
      <c r="ADM109" s="128"/>
      <c r="ADN109" s="128"/>
      <c r="ADO109" s="128"/>
      <c r="ADP109" s="128"/>
      <c r="ADQ109" s="128"/>
      <c r="ADR109" s="128"/>
      <c r="ADS109" s="128"/>
      <c r="ADT109" s="128"/>
      <c r="ADU109" s="128"/>
      <c r="ADV109" s="128"/>
      <c r="ADW109" s="128"/>
      <c r="ADX109" s="128"/>
      <c r="ADY109" s="128"/>
      <c r="ADZ109" s="128"/>
      <c r="AEA109" s="128"/>
      <c r="AEB109" s="128"/>
      <c r="AEC109" s="128"/>
      <c r="AED109" s="128"/>
      <c r="AEE109" s="128"/>
      <c r="AEF109" s="128"/>
      <c r="AEG109" s="128"/>
      <c r="AEH109" s="128"/>
      <c r="AEI109" s="128"/>
      <c r="AEJ109" s="128"/>
      <c r="AEK109" s="128"/>
      <c r="AEL109" s="128"/>
      <c r="AEM109" s="128"/>
      <c r="AEN109" s="128"/>
      <c r="AEO109" s="128"/>
      <c r="AEP109" s="128"/>
      <c r="AEQ109" s="128"/>
      <c r="AER109" s="128"/>
      <c r="AES109" s="128"/>
      <c r="AET109" s="128"/>
      <c r="AEU109" s="128"/>
      <c r="AEV109" s="128"/>
      <c r="AEW109" s="128"/>
      <c r="AEX109" s="128"/>
      <c r="AEY109" s="128"/>
      <c r="AEZ109" s="128"/>
      <c r="AFA109" s="128"/>
      <c r="AFB109" s="128"/>
      <c r="AFC109" s="128"/>
      <c r="AFD109" s="128"/>
      <c r="AFE109" s="128"/>
      <c r="AFF109" s="128"/>
      <c r="AFG109" s="128"/>
      <c r="AFH109" s="128"/>
      <c r="AFI109" s="128"/>
      <c r="AFJ109" s="128"/>
      <c r="AFK109" s="128"/>
      <c r="AFL109" s="128"/>
      <c r="AFM109" s="128"/>
      <c r="AFN109" s="128"/>
      <c r="AFO109" s="128"/>
      <c r="AFP109" s="128"/>
      <c r="AFQ109" s="128"/>
      <c r="AFR109" s="128"/>
      <c r="AFS109" s="128"/>
      <c r="AFT109" s="128"/>
      <c r="AFU109" s="128"/>
      <c r="AFV109" s="128"/>
      <c r="AFW109" s="128"/>
      <c r="AFX109" s="128"/>
      <c r="AFY109" s="128"/>
      <c r="AFZ109" s="128"/>
      <c r="AGA109" s="128"/>
      <c r="AGB109" s="128"/>
      <c r="AGC109" s="128"/>
      <c r="AGD109" s="128"/>
      <c r="AGE109" s="128"/>
      <c r="AGF109" s="128"/>
      <c r="AGG109" s="128"/>
      <c r="AGH109" s="128"/>
      <c r="AGI109" s="128"/>
      <c r="AGJ109" s="128"/>
      <c r="AGK109" s="128"/>
      <c r="AGL109" s="128"/>
      <c r="AGM109" s="128"/>
      <c r="AGN109" s="128"/>
      <c r="AGO109" s="128"/>
      <c r="AGP109" s="128"/>
      <c r="AGQ109" s="128"/>
      <c r="AGR109" s="128"/>
      <c r="AGS109" s="128"/>
      <c r="AGT109" s="128"/>
      <c r="AGU109" s="128"/>
      <c r="AGV109" s="128"/>
      <c r="AGW109" s="128"/>
      <c r="AGX109" s="128"/>
      <c r="AGY109" s="128"/>
      <c r="AGZ109" s="128"/>
      <c r="AHA109" s="128"/>
      <c r="AHB109" s="128"/>
      <c r="AHC109" s="128"/>
      <c r="AHD109" s="128"/>
      <c r="AHE109" s="128"/>
      <c r="AHF109" s="128"/>
      <c r="AHG109" s="128"/>
      <c r="AHH109" s="128"/>
      <c r="AHI109" s="128"/>
      <c r="AHJ109" s="128"/>
      <c r="AHK109" s="128"/>
      <c r="AHL109" s="128"/>
      <c r="AHM109" s="128"/>
      <c r="AHN109" s="128"/>
      <c r="AHO109" s="128"/>
      <c r="AHP109" s="128"/>
      <c r="AHQ109" s="128"/>
      <c r="AHR109" s="128"/>
      <c r="AHS109" s="128"/>
      <c r="AHT109" s="128"/>
      <c r="AHU109" s="128"/>
      <c r="AHV109" s="128"/>
      <c r="AHW109" s="128"/>
      <c r="AHX109" s="128"/>
      <c r="AHY109" s="128"/>
      <c r="AHZ109" s="128"/>
      <c r="AIA109" s="128"/>
      <c r="AIB109" s="128"/>
      <c r="AIC109" s="128"/>
      <c r="AID109" s="128"/>
      <c r="AIE109" s="128"/>
      <c r="AIF109" s="128"/>
      <c r="AIG109" s="128"/>
      <c r="AIH109" s="128"/>
      <c r="AII109" s="128"/>
      <c r="AIJ109" s="128"/>
      <c r="AIK109" s="128"/>
      <c r="AIL109" s="128"/>
      <c r="AIM109" s="128"/>
      <c r="AIN109" s="128"/>
      <c r="AIO109" s="128"/>
      <c r="AIP109" s="128"/>
      <c r="AIQ109" s="128"/>
      <c r="AIR109" s="128"/>
      <c r="AIS109" s="128"/>
      <c r="AIT109" s="128"/>
      <c r="AIU109" s="128"/>
      <c r="AIV109" s="128"/>
      <c r="AIW109" s="128"/>
      <c r="AIX109" s="128"/>
      <c r="AIY109" s="128"/>
      <c r="AIZ109" s="128"/>
      <c r="AJA109" s="128"/>
      <c r="AJB109" s="128"/>
      <c r="AJC109" s="128"/>
      <c r="AJD109" s="128"/>
      <c r="AJE109" s="128"/>
      <c r="AJF109" s="128"/>
      <c r="AJG109" s="128"/>
      <c r="AJH109" s="128"/>
      <c r="AJI109" s="128"/>
      <c r="AJJ109" s="128"/>
      <c r="AJK109" s="128"/>
      <c r="AJL109" s="128"/>
      <c r="AJM109" s="128"/>
      <c r="AJN109" s="128"/>
      <c r="AJO109" s="128"/>
      <c r="AJP109" s="128"/>
      <c r="AJQ109" s="128"/>
      <c r="AJR109" s="128"/>
      <c r="AJS109" s="128"/>
      <c r="AJT109" s="128"/>
      <c r="AJU109" s="128"/>
      <c r="AJV109" s="128"/>
      <c r="AJW109" s="128"/>
      <c r="AJX109" s="128"/>
      <c r="AJY109" s="128"/>
      <c r="AJZ109" s="128"/>
      <c r="AKA109" s="128"/>
      <c r="AKB109" s="128"/>
      <c r="AKC109" s="128"/>
      <c r="AKD109" s="128"/>
      <c r="AKE109" s="128"/>
      <c r="AKF109" s="128"/>
      <c r="AKG109" s="128"/>
      <c r="AKH109" s="128"/>
      <c r="AKI109" s="128"/>
      <c r="AKJ109" s="128"/>
      <c r="AKK109" s="128"/>
      <c r="AKL109" s="128"/>
      <c r="AKM109" s="128"/>
      <c r="AKN109" s="128"/>
      <c r="AKO109" s="128"/>
      <c r="AKP109" s="128"/>
      <c r="AKQ109" s="128"/>
      <c r="AKR109" s="128"/>
      <c r="AKS109" s="128"/>
      <c r="AKT109" s="128"/>
      <c r="AKU109" s="128"/>
      <c r="AKV109" s="128"/>
      <c r="AKW109" s="128"/>
      <c r="AKX109" s="128"/>
      <c r="AKY109" s="128"/>
      <c r="AKZ109" s="128"/>
      <c r="ALA109" s="128"/>
      <c r="ALB109" s="128"/>
      <c r="ALC109" s="128"/>
      <c r="ALD109" s="128"/>
      <c r="ALE109" s="128"/>
      <c r="ALF109" s="128"/>
      <c r="ALG109" s="128"/>
      <c r="ALH109" s="128"/>
      <c r="ALI109" s="128"/>
      <c r="ALJ109" s="128"/>
      <c r="ALK109" s="128"/>
      <c r="ALL109" s="128"/>
      <c r="ALM109" s="128"/>
      <c r="ALN109" s="128"/>
      <c r="ALO109" s="128"/>
      <c r="ALP109" s="128"/>
      <c r="ALQ109" s="128"/>
      <c r="ALR109" s="128"/>
      <c r="ALS109" s="128"/>
      <c r="ALT109" s="128"/>
      <c r="ALU109" s="128"/>
      <c r="ALV109" s="128"/>
      <c r="ALW109" s="128"/>
      <c r="ALX109" s="128"/>
      <c r="ALY109" s="128"/>
      <c r="ALZ109" s="128"/>
      <c r="AMA109" s="128"/>
      <c r="AMB109" s="128"/>
      <c r="AMC109" s="128"/>
      <c r="AMD109" s="128"/>
      <c r="AME109" s="128"/>
      <c r="AMF109" s="128"/>
      <c r="AMG109" s="128"/>
      <c r="AMH109" s="128"/>
      <c r="AMI109" s="128"/>
      <c r="AMJ109" s="128"/>
      <c r="AMK109" s="128"/>
      <c r="AML109" s="128"/>
    </row>
    <row r="110" spans="1:1026" ht="28" customHeight="1">
      <c r="A110" s="57"/>
      <c r="B110" s="80" t="s">
        <v>188</v>
      </c>
      <c r="C110" s="80"/>
      <c r="D110" s="144" t="s">
        <v>42</v>
      </c>
      <c r="E110" s="104" t="s">
        <v>189</v>
      </c>
      <c r="F110" s="22"/>
      <c r="G110" s="27" t="s">
        <v>432</v>
      </c>
      <c r="H110" s="81"/>
      <c r="I110" s="81"/>
      <c r="K110" s="32" t="s">
        <v>505</v>
      </c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2"/>
      <c r="BZ110" s="132"/>
      <c r="CA110" s="132"/>
      <c r="CB110" s="132"/>
      <c r="CC110" s="132"/>
      <c r="CD110" s="132"/>
      <c r="CE110" s="132"/>
      <c r="CF110" s="132"/>
      <c r="CG110" s="132"/>
      <c r="CH110" s="132"/>
      <c r="CI110" s="132"/>
      <c r="CJ110" s="132"/>
      <c r="CK110" s="132"/>
      <c r="CL110" s="132"/>
      <c r="CM110" s="132"/>
      <c r="CN110" s="132"/>
      <c r="CO110" s="132"/>
      <c r="CP110" s="132"/>
      <c r="CQ110" s="132"/>
      <c r="CR110" s="132"/>
      <c r="CS110" s="132"/>
      <c r="CT110" s="132"/>
      <c r="CU110" s="132"/>
      <c r="CV110" s="132"/>
      <c r="CW110" s="132"/>
      <c r="CX110" s="132"/>
      <c r="CY110" s="132"/>
      <c r="CZ110" s="132"/>
      <c r="DA110" s="132"/>
      <c r="DB110" s="132"/>
      <c r="DC110" s="132"/>
      <c r="DD110" s="132"/>
      <c r="DE110" s="132"/>
      <c r="DF110" s="132"/>
      <c r="DG110" s="132"/>
      <c r="DH110" s="132"/>
      <c r="DI110" s="132"/>
      <c r="DJ110" s="132"/>
      <c r="DK110" s="132"/>
      <c r="DL110" s="132"/>
      <c r="DM110" s="132"/>
      <c r="DN110" s="132"/>
      <c r="DO110" s="132"/>
      <c r="DP110" s="132"/>
      <c r="DQ110" s="132"/>
      <c r="DR110" s="132"/>
      <c r="DS110" s="132"/>
      <c r="DT110" s="132"/>
      <c r="DU110" s="132"/>
      <c r="DV110" s="132"/>
      <c r="DW110" s="132"/>
      <c r="DX110" s="132"/>
      <c r="DY110" s="132"/>
      <c r="DZ110" s="132"/>
      <c r="EA110" s="132"/>
      <c r="EB110" s="132"/>
      <c r="EC110" s="132"/>
      <c r="ED110" s="132"/>
      <c r="EE110" s="132"/>
      <c r="EF110" s="132"/>
      <c r="EG110" s="132"/>
      <c r="EH110" s="132"/>
      <c r="EI110" s="132"/>
      <c r="EJ110" s="132"/>
      <c r="EK110" s="132"/>
      <c r="EL110" s="132"/>
      <c r="EM110" s="132"/>
      <c r="EN110" s="132"/>
      <c r="EO110" s="132"/>
      <c r="EP110" s="132"/>
      <c r="EQ110" s="132"/>
      <c r="ER110" s="132"/>
      <c r="ES110" s="132"/>
      <c r="ET110" s="132"/>
      <c r="EU110" s="132"/>
      <c r="EV110" s="132"/>
      <c r="EW110" s="132"/>
      <c r="EX110" s="132"/>
      <c r="EY110" s="132"/>
      <c r="EZ110" s="132"/>
      <c r="FA110" s="132"/>
      <c r="FB110" s="132"/>
      <c r="FC110" s="132"/>
      <c r="FD110" s="132"/>
      <c r="FE110" s="132"/>
      <c r="FF110" s="132"/>
      <c r="FG110" s="132"/>
      <c r="FH110" s="132"/>
      <c r="FI110" s="132"/>
      <c r="FJ110" s="132"/>
      <c r="FK110" s="132"/>
      <c r="FL110" s="132"/>
      <c r="FM110" s="132"/>
      <c r="FN110" s="132"/>
      <c r="FO110" s="132"/>
      <c r="FP110" s="132"/>
      <c r="FQ110" s="132"/>
      <c r="FR110" s="132"/>
      <c r="FS110" s="132"/>
      <c r="FT110" s="132"/>
      <c r="FU110" s="132"/>
      <c r="FV110" s="132"/>
      <c r="FW110" s="132"/>
      <c r="FX110" s="132"/>
      <c r="FY110" s="132"/>
      <c r="FZ110" s="132"/>
      <c r="GA110" s="132"/>
      <c r="GB110" s="132"/>
      <c r="GC110" s="132"/>
      <c r="GD110" s="132"/>
      <c r="GE110" s="132"/>
      <c r="GF110" s="132"/>
      <c r="GG110" s="132"/>
      <c r="GH110" s="132"/>
      <c r="GI110" s="132"/>
      <c r="GJ110" s="132"/>
      <c r="GK110" s="132"/>
      <c r="GL110" s="132"/>
      <c r="GM110" s="132"/>
      <c r="GN110" s="132"/>
      <c r="GO110" s="132"/>
      <c r="GP110" s="132"/>
      <c r="GQ110" s="132"/>
      <c r="GR110" s="132"/>
      <c r="GS110" s="132"/>
      <c r="GT110" s="132"/>
      <c r="GU110" s="132"/>
      <c r="GV110" s="132"/>
      <c r="GW110" s="132"/>
      <c r="GX110" s="132"/>
      <c r="GY110" s="132"/>
      <c r="GZ110" s="132"/>
      <c r="HA110" s="132"/>
      <c r="HB110" s="132"/>
      <c r="HC110" s="132"/>
      <c r="HD110" s="132"/>
      <c r="HE110" s="132"/>
      <c r="HF110" s="132"/>
      <c r="HG110" s="132"/>
      <c r="HH110" s="132"/>
      <c r="HI110" s="132"/>
      <c r="HJ110" s="132"/>
      <c r="HK110" s="132"/>
      <c r="HL110" s="132"/>
      <c r="HM110" s="132"/>
      <c r="HN110" s="132"/>
      <c r="HO110" s="132"/>
      <c r="HP110" s="132"/>
      <c r="HQ110" s="132"/>
      <c r="HR110" s="132"/>
      <c r="HS110" s="132"/>
      <c r="HT110" s="132"/>
      <c r="HU110" s="132"/>
      <c r="HV110" s="132"/>
      <c r="HW110" s="132"/>
      <c r="HX110" s="132"/>
      <c r="HY110" s="132"/>
      <c r="HZ110" s="132"/>
      <c r="IA110" s="132"/>
      <c r="IB110" s="132"/>
      <c r="IC110" s="132"/>
      <c r="ID110" s="132"/>
      <c r="IE110" s="132"/>
      <c r="IF110" s="132"/>
      <c r="IG110" s="132"/>
      <c r="IH110" s="132"/>
      <c r="II110" s="132"/>
      <c r="IJ110" s="132"/>
      <c r="IK110" s="132"/>
      <c r="IL110" s="132"/>
      <c r="IM110" s="132"/>
      <c r="IN110" s="132"/>
      <c r="IO110" s="132"/>
      <c r="IP110" s="132"/>
      <c r="IQ110" s="132"/>
      <c r="IR110" s="132"/>
      <c r="IS110" s="132"/>
      <c r="IT110" s="132"/>
      <c r="IU110" s="132"/>
      <c r="IV110" s="132"/>
      <c r="IW110" s="132"/>
      <c r="IX110" s="132"/>
      <c r="IY110" s="132"/>
      <c r="IZ110" s="132"/>
      <c r="JA110" s="132"/>
      <c r="JB110" s="132"/>
      <c r="JC110" s="132"/>
      <c r="JD110" s="132"/>
      <c r="JE110" s="132"/>
      <c r="JF110" s="132"/>
      <c r="JG110" s="132"/>
      <c r="JH110" s="132"/>
      <c r="JI110" s="132"/>
      <c r="JJ110" s="132"/>
      <c r="JK110" s="132"/>
      <c r="JL110" s="132"/>
      <c r="JM110" s="132"/>
      <c r="JN110" s="132"/>
      <c r="JO110" s="132"/>
      <c r="JP110" s="132"/>
      <c r="JQ110" s="132"/>
      <c r="JR110" s="132"/>
      <c r="JS110" s="132"/>
      <c r="JT110" s="132"/>
      <c r="JU110" s="132"/>
      <c r="JV110" s="132"/>
      <c r="JW110" s="132"/>
      <c r="JX110" s="132"/>
      <c r="JY110" s="132"/>
      <c r="JZ110" s="132"/>
      <c r="KA110" s="132"/>
      <c r="KB110" s="132"/>
      <c r="KC110" s="132"/>
      <c r="KD110" s="132"/>
      <c r="KE110" s="132"/>
      <c r="KF110" s="132"/>
      <c r="KG110" s="132"/>
      <c r="KH110" s="132"/>
      <c r="KI110" s="132"/>
      <c r="KJ110" s="132"/>
      <c r="KK110" s="132"/>
      <c r="KL110" s="132"/>
      <c r="KM110" s="132"/>
      <c r="KN110" s="132"/>
      <c r="KO110" s="132"/>
      <c r="KP110" s="132"/>
      <c r="KQ110" s="132"/>
      <c r="KR110" s="132"/>
      <c r="KS110" s="132"/>
      <c r="KT110" s="132"/>
      <c r="KU110" s="132"/>
      <c r="KV110" s="132"/>
      <c r="KW110" s="132"/>
      <c r="KX110" s="132"/>
      <c r="KY110" s="132"/>
      <c r="KZ110" s="132"/>
      <c r="LA110" s="132"/>
      <c r="LB110" s="132"/>
      <c r="LC110" s="132"/>
      <c r="LD110" s="132"/>
      <c r="LE110" s="132"/>
      <c r="LF110" s="132"/>
      <c r="LG110" s="132"/>
      <c r="LH110" s="132"/>
      <c r="LI110" s="132"/>
      <c r="LJ110" s="132"/>
      <c r="LK110" s="132"/>
      <c r="LL110" s="132"/>
      <c r="LM110" s="132"/>
      <c r="LN110" s="132"/>
      <c r="LO110" s="132"/>
      <c r="LP110" s="132"/>
      <c r="LQ110" s="132"/>
      <c r="LR110" s="132"/>
      <c r="LS110" s="132"/>
      <c r="LT110" s="132"/>
      <c r="LU110" s="132"/>
      <c r="LV110" s="132"/>
      <c r="LW110" s="132"/>
      <c r="LX110" s="132"/>
      <c r="LY110" s="132"/>
      <c r="LZ110" s="132"/>
      <c r="MA110" s="132"/>
      <c r="MB110" s="132"/>
      <c r="MC110" s="132"/>
      <c r="MD110" s="132"/>
      <c r="ME110" s="132"/>
      <c r="MF110" s="132"/>
      <c r="MG110" s="132"/>
      <c r="MH110" s="132"/>
      <c r="MI110" s="132"/>
      <c r="MJ110" s="132"/>
      <c r="MK110" s="132"/>
      <c r="ML110" s="132"/>
      <c r="MM110" s="132"/>
      <c r="MN110" s="132"/>
      <c r="MO110" s="132"/>
      <c r="MP110" s="132"/>
      <c r="MQ110" s="132"/>
      <c r="MR110" s="132"/>
      <c r="MS110" s="132"/>
      <c r="MT110" s="132"/>
      <c r="MU110" s="132"/>
      <c r="MV110" s="132"/>
      <c r="MW110" s="132"/>
      <c r="MX110" s="132"/>
      <c r="MY110" s="132"/>
      <c r="MZ110" s="132"/>
      <c r="NA110" s="132"/>
      <c r="NB110" s="132"/>
      <c r="NC110" s="132"/>
      <c r="ND110" s="132"/>
      <c r="NE110" s="132"/>
      <c r="NF110" s="132"/>
      <c r="NG110" s="132"/>
      <c r="NH110" s="132"/>
      <c r="NI110" s="132"/>
      <c r="NJ110" s="132"/>
      <c r="NK110" s="132"/>
      <c r="NL110" s="132"/>
      <c r="NM110" s="132"/>
      <c r="NN110" s="132"/>
      <c r="NO110" s="132"/>
      <c r="NP110" s="132"/>
      <c r="NQ110" s="132"/>
      <c r="NR110" s="132"/>
      <c r="NS110" s="132"/>
      <c r="NT110" s="132"/>
      <c r="NU110" s="132"/>
      <c r="NV110" s="132"/>
      <c r="NW110" s="132"/>
      <c r="NX110" s="132"/>
      <c r="NY110" s="132"/>
      <c r="NZ110" s="132"/>
      <c r="OA110" s="132"/>
      <c r="OB110" s="132"/>
      <c r="OC110" s="132"/>
      <c r="OD110" s="132"/>
      <c r="OE110" s="132"/>
      <c r="OF110" s="132"/>
      <c r="OG110" s="132"/>
      <c r="OH110" s="132"/>
      <c r="OI110" s="132"/>
      <c r="OJ110" s="132"/>
      <c r="OK110" s="132"/>
      <c r="OL110" s="132"/>
      <c r="OM110" s="132"/>
      <c r="ON110" s="132"/>
      <c r="OO110" s="132"/>
      <c r="OP110" s="132"/>
      <c r="OQ110" s="132"/>
      <c r="OR110" s="132"/>
      <c r="OS110" s="132"/>
      <c r="OT110" s="132"/>
      <c r="OU110" s="132"/>
      <c r="OV110" s="132"/>
      <c r="OW110" s="132"/>
      <c r="OX110" s="132"/>
      <c r="OY110" s="132"/>
      <c r="OZ110" s="132"/>
      <c r="PA110" s="132"/>
      <c r="PB110" s="132"/>
      <c r="PC110" s="132"/>
      <c r="PD110" s="132"/>
      <c r="PE110" s="132"/>
      <c r="PF110" s="132"/>
      <c r="PG110" s="132"/>
      <c r="PH110" s="132"/>
      <c r="PI110" s="132"/>
      <c r="PJ110" s="132"/>
      <c r="PK110" s="132"/>
      <c r="PL110" s="132"/>
      <c r="PM110" s="132"/>
      <c r="PN110" s="132"/>
      <c r="PO110" s="132"/>
      <c r="PP110" s="132"/>
      <c r="PQ110" s="132"/>
      <c r="PR110" s="132"/>
      <c r="PS110" s="132"/>
      <c r="PT110" s="132"/>
      <c r="PU110" s="132"/>
      <c r="PV110" s="132"/>
      <c r="PW110" s="132"/>
      <c r="PX110" s="132"/>
      <c r="PY110" s="132"/>
      <c r="PZ110" s="132"/>
      <c r="QA110" s="132"/>
      <c r="QB110" s="132"/>
      <c r="QC110" s="132"/>
      <c r="QD110" s="132"/>
      <c r="QE110" s="132"/>
      <c r="QF110" s="132"/>
      <c r="QG110" s="132"/>
      <c r="QH110" s="132"/>
      <c r="QI110" s="132"/>
      <c r="QJ110" s="132"/>
      <c r="QK110" s="132"/>
      <c r="QL110" s="132"/>
      <c r="QM110" s="132"/>
      <c r="QN110" s="132"/>
      <c r="QO110" s="132"/>
      <c r="QP110" s="132"/>
      <c r="QQ110" s="132"/>
      <c r="QR110" s="132"/>
      <c r="QS110" s="132"/>
      <c r="QT110" s="132"/>
      <c r="QU110" s="132"/>
      <c r="QV110" s="132"/>
      <c r="QW110" s="132"/>
      <c r="QX110" s="132"/>
      <c r="QY110" s="132"/>
      <c r="QZ110" s="132"/>
      <c r="RA110" s="132"/>
      <c r="RB110" s="132"/>
      <c r="RC110" s="132"/>
      <c r="RD110" s="132"/>
      <c r="RE110" s="132"/>
      <c r="RF110" s="132"/>
      <c r="RG110" s="132"/>
      <c r="RH110" s="132"/>
      <c r="RI110" s="132"/>
      <c r="RJ110" s="132"/>
      <c r="RK110" s="132"/>
      <c r="RL110" s="132"/>
      <c r="RM110" s="132"/>
      <c r="RN110" s="132"/>
      <c r="RO110" s="132"/>
      <c r="RP110" s="132"/>
      <c r="RQ110" s="132"/>
      <c r="RR110" s="132"/>
      <c r="RS110" s="132"/>
      <c r="RT110" s="132"/>
      <c r="RU110" s="132"/>
      <c r="RV110" s="132"/>
      <c r="RW110" s="132"/>
      <c r="RX110" s="132"/>
      <c r="RY110" s="132"/>
      <c r="RZ110" s="132"/>
      <c r="SA110" s="132"/>
      <c r="SB110" s="132"/>
      <c r="SC110" s="132"/>
      <c r="SD110" s="132"/>
      <c r="SE110" s="132"/>
      <c r="SF110" s="132"/>
      <c r="SG110" s="132"/>
      <c r="SH110" s="132"/>
      <c r="SI110" s="132"/>
      <c r="SJ110" s="132"/>
      <c r="SK110" s="132"/>
      <c r="SL110" s="132"/>
      <c r="SM110" s="132"/>
      <c r="SN110" s="132"/>
      <c r="SO110" s="132"/>
      <c r="SP110" s="132"/>
      <c r="SQ110" s="132"/>
      <c r="SR110" s="132"/>
      <c r="SS110" s="132"/>
      <c r="ST110" s="132"/>
      <c r="SU110" s="132"/>
      <c r="SV110" s="132"/>
      <c r="SW110" s="132"/>
      <c r="SX110" s="132"/>
      <c r="SY110" s="132"/>
      <c r="SZ110" s="132"/>
      <c r="TA110" s="132"/>
      <c r="TB110" s="132"/>
      <c r="TC110" s="132"/>
      <c r="TD110" s="132"/>
      <c r="TE110" s="132"/>
      <c r="TF110" s="132"/>
      <c r="TG110" s="132"/>
      <c r="TH110" s="132"/>
      <c r="TI110" s="132"/>
      <c r="TJ110" s="132"/>
      <c r="TK110" s="132"/>
      <c r="TL110" s="132"/>
      <c r="TM110" s="132"/>
      <c r="TN110" s="132"/>
      <c r="TO110" s="132"/>
      <c r="TP110" s="132"/>
      <c r="TQ110" s="132"/>
      <c r="TR110" s="132"/>
      <c r="TS110" s="132"/>
      <c r="TT110" s="132"/>
      <c r="TU110" s="132"/>
      <c r="TV110" s="132"/>
      <c r="TW110" s="132"/>
      <c r="TX110" s="132"/>
      <c r="TY110" s="132"/>
      <c r="TZ110" s="132"/>
      <c r="UA110" s="132"/>
      <c r="UB110" s="132"/>
      <c r="UC110" s="132"/>
      <c r="UD110" s="132"/>
      <c r="UE110" s="132"/>
      <c r="UF110" s="132"/>
      <c r="UG110" s="132"/>
      <c r="UH110" s="132"/>
      <c r="UI110" s="132"/>
      <c r="UJ110" s="132"/>
      <c r="UK110" s="132"/>
      <c r="UL110" s="132"/>
      <c r="UM110" s="132"/>
      <c r="UN110" s="132"/>
      <c r="UO110" s="132"/>
      <c r="UP110" s="132"/>
      <c r="UQ110" s="132"/>
      <c r="UR110" s="132"/>
      <c r="US110" s="132"/>
      <c r="UT110" s="132"/>
      <c r="UU110" s="132"/>
      <c r="UV110" s="132"/>
      <c r="UW110" s="132"/>
      <c r="UX110" s="132"/>
      <c r="UY110" s="132"/>
      <c r="UZ110" s="132"/>
      <c r="VA110" s="132"/>
      <c r="VB110" s="132"/>
      <c r="VC110" s="132"/>
      <c r="VD110" s="132"/>
      <c r="VE110" s="132"/>
      <c r="VF110" s="132"/>
      <c r="VG110" s="132"/>
      <c r="VH110" s="132"/>
      <c r="VI110" s="132"/>
      <c r="VJ110" s="132"/>
      <c r="VK110" s="132"/>
      <c r="VL110" s="132"/>
      <c r="VM110" s="132"/>
      <c r="VN110" s="132"/>
      <c r="VO110" s="132"/>
      <c r="VP110" s="132"/>
      <c r="VQ110" s="132"/>
      <c r="VR110" s="132"/>
      <c r="VS110" s="132"/>
      <c r="VT110" s="132"/>
      <c r="VU110" s="132"/>
      <c r="VV110" s="132"/>
      <c r="VW110" s="132"/>
      <c r="VX110" s="132"/>
      <c r="VY110" s="132"/>
      <c r="VZ110" s="132"/>
      <c r="WA110" s="132"/>
      <c r="WB110" s="132"/>
      <c r="WC110" s="132"/>
      <c r="WD110" s="132"/>
      <c r="WE110" s="132"/>
      <c r="WF110" s="132"/>
      <c r="WG110" s="132"/>
      <c r="WH110" s="132"/>
      <c r="WI110" s="132"/>
      <c r="WJ110" s="132"/>
      <c r="WK110" s="132"/>
      <c r="WL110" s="132"/>
      <c r="WM110" s="132"/>
      <c r="WN110" s="132"/>
      <c r="WO110" s="132"/>
      <c r="WP110" s="132"/>
      <c r="WQ110" s="132"/>
      <c r="WR110" s="132"/>
      <c r="WS110" s="132"/>
      <c r="WT110" s="132"/>
      <c r="WU110" s="132"/>
      <c r="WV110" s="132"/>
      <c r="WW110" s="132"/>
      <c r="WX110" s="132"/>
      <c r="WY110" s="132"/>
      <c r="WZ110" s="132"/>
      <c r="XA110" s="132"/>
      <c r="XB110" s="132"/>
      <c r="XC110" s="132"/>
      <c r="XD110" s="132"/>
      <c r="XE110" s="132"/>
      <c r="XF110" s="132"/>
      <c r="XG110" s="132"/>
      <c r="XH110" s="132"/>
      <c r="XI110" s="132"/>
      <c r="XJ110" s="132"/>
      <c r="XK110" s="132"/>
      <c r="XL110" s="132"/>
      <c r="XM110" s="132"/>
      <c r="XN110" s="132"/>
      <c r="XO110" s="132"/>
      <c r="XP110" s="132"/>
      <c r="XQ110" s="132"/>
      <c r="XR110" s="132"/>
      <c r="XS110" s="132"/>
      <c r="XT110" s="132"/>
      <c r="XU110" s="132"/>
      <c r="XV110" s="132"/>
      <c r="XW110" s="132"/>
      <c r="XX110" s="132"/>
      <c r="XY110" s="132"/>
      <c r="XZ110" s="132"/>
      <c r="YA110" s="132"/>
      <c r="YB110" s="132"/>
      <c r="YC110" s="132"/>
      <c r="YD110" s="132"/>
      <c r="YE110" s="132"/>
      <c r="YF110" s="132"/>
      <c r="YG110" s="132"/>
      <c r="YH110" s="132"/>
      <c r="YI110" s="132"/>
      <c r="YJ110" s="132"/>
      <c r="YK110" s="132"/>
      <c r="YL110" s="132"/>
      <c r="YM110" s="132"/>
      <c r="YN110" s="132"/>
      <c r="YO110" s="132"/>
      <c r="YP110" s="132"/>
      <c r="YQ110" s="132"/>
      <c r="YR110" s="132"/>
      <c r="YS110" s="132"/>
      <c r="YT110" s="132"/>
      <c r="YU110" s="132"/>
      <c r="YV110" s="132"/>
      <c r="YW110" s="132"/>
      <c r="YX110" s="132"/>
      <c r="YY110" s="132"/>
      <c r="YZ110" s="132"/>
      <c r="ZA110" s="132"/>
      <c r="ZB110" s="132"/>
      <c r="ZC110" s="132"/>
      <c r="ZD110" s="132"/>
      <c r="ZE110" s="132"/>
      <c r="ZF110" s="132"/>
      <c r="ZG110" s="132"/>
      <c r="ZH110" s="132"/>
      <c r="ZI110" s="132"/>
      <c r="ZJ110" s="132"/>
      <c r="ZK110" s="132"/>
      <c r="ZL110" s="132"/>
      <c r="ZM110" s="132"/>
      <c r="ZN110" s="132"/>
      <c r="ZO110" s="132"/>
      <c r="ZP110" s="132"/>
      <c r="ZQ110" s="132"/>
      <c r="ZR110" s="132"/>
      <c r="ZS110" s="132"/>
      <c r="ZT110" s="132"/>
      <c r="ZU110" s="132"/>
      <c r="ZV110" s="132"/>
      <c r="ZW110" s="132"/>
      <c r="ZX110" s="132"/>
      <c r="ZY110" s="132"/>
      <c r="ZZ110" s="132"/>
      <c r="AAA110" s="132"/>
      <c r="AAB110" s="132"/>
      <c r="AAC110" s="132"/>
      <c r="AAD110" s="132"/>
      <c r="AAE110" s="132"/>
      <c r="AAF110" s="132"/>
      <c r="AAG110" s="132"/>
      <c r="AAH110" s="132"/>
      <c r="AAI110" s="132"/>
      <c r="AAJ110" s="132"/>
      <c r="AAK110" s="132"/>
      <c r="AAL110" s="132"/>
      <c r="AAM110" s="132"/>
      <c r="AAN110" s="132"/>
      <c r="AAO110" s="132"/>
      <c r="AAP110" s="132"/>
      <c r="AAQ110" s="132"/>
      <c r="AAR110" s="132"/>
      <c r="AAS110" s="132"/>
      <c r="AAT110" s="132"/>
      <c r="AAU110" s="132"/>
      <c r="AAV110" s="132"/>
      <c r="AAW110" s="132"/>
      <c r="AAX110" s="132"/>
      <c r="AAY110" s="132"/>
      <c r="AAZ110" s="132"/>
      <c r="ABA110" s="132"/>
      <c r="ABB110" s="132"/>
      <c r="ABC110" s="132"/>
      <c r="ABD110" s="132"/>
      <c r="ABE110" s="132"/>
      <c r="ABF110" s="132"/>
      <c r="ABG110" s="132"/>
      <c r="ABH110" s="132"/>
      <c r="ABI110" s="132"/>
      <c r="ABJ110" s="132"/>
      <c r="ABK110" s="132"/>
      <c r="ABL110" s="132"/>
      <c r="ABM110" s="132"/>
      <c r="ABN110" s="132"/>
      <c r="ABO110" s="132"/>
      <c r="ABP110" s="132"/>
      <c r="ABQ110" s="132"/>
      <c r="ABR110" s="132"/>
      <c r="ABS110" s="132"/>
      <c r="ABT110" s="132"/>
      <c r="ABU110" s="132"/>
      <c r="ABV110" s="132"/>
      <c r="ABW110" s="132"/>
      <c r="ABX110" s="132"/>
      <c r="ABY110" s="132"/>
      <c r="ABZ110" s="132"/>
      <c r="ACA110" s="132"/>
      <c r="ACB110" s="132"/>
      <c r="ACC110" s="132"/>
      <c r="ACD110" s="132"/>
      <c r="ACE110" s="132"/>
      <c r="ACF110" s="132"/>
      <c r="ACG110" s="132"/>
      <c r="ACH110" s="132"/>
      <c r="ACI110" s="132"/>
      <c r="ACJ110" s="132"/>
      <c r="ACK110" s="132"/>
      <c r="ACL110" s="132"/>
      <c r="ACM110" s="132"/>
      <c r="ACN110" s="132"/>
      <c r="ACO110" s="132"/>
      <c r="ACP110" s="132"/>
      <c r="ACQ110" s="132"/>
      <c r="ACR110" s="132"/>
      <c r="ACS110" s="132"/>
      <c r="ACT110" s="132"/>
      <c r="ACU110" s="132"/>
      <c r="ACV110" s="132"/>
      <c r="ACW110" s="132"/>
      <c r="ACX110" s="132"/>
      <c r="ACY110" s="132"/>
      <c r="ACZ110" s="132"/>
      <c r="ADA110" s="132"/>
      <c r="ADB110" s="132"/>
      <c r="ADC110" s="132"/>
      <c r="ADD110" s="132"/>
      <c r="ADE110" s="132"/>
      <c r="ADF110" s="132"/>
      <c r="ADG110" s="132"/>
      <c r="ADH110" s="132"/>
      <c r="ADI110" s="132"/>
      <c r="ADJ110" s="132"/>
      <c r="ADK110" s="132"/>
      <c r="ADL110" s="132"/>
      <c r="ADM110" s="132"/>
      <c r="ADN110" s="132"/>
      <c r="ADO110" s="132"/>
      <c r="ADP110" s="132"/>
      <c r="ADQ110" s="132"/>
      <c r="ADR110" s="132"/>
      <c r="ADS110" s="132"/>
      <c r="ADT110" s="132"/>
      <c r="ADU110" s="132"/>
      <c r="ADV110" s="132"/>
      <c r="ADW110" s="132"/>
      <c r="ADX110" s="132"/>
      <c r="ADY110" s="132"/>
      <c r="ADZ110" s="132"/>
      <c r="AEA110" s="132"/>
      <c r="AEB110" s="132"/>
      <c r="AEC110" s="132"/>
      <c r="AED110" s="132"/>
      <c r="AEE110" s="132"/>
      <c r="AEF110" s="132"/>
      <c r="AEG110" s="132"/>
      <c r="AEH110" s="132"/>
      <c r="AEI110" s="132"/>
      <c r="AEJ110" s="132"/>
      <c r="AEK110" s="132"/>
      <c r="AEL110" s="132"/>
      <c r="AEM110" s="132"/>
      <c r="AEN110" s="132"/>
      <c r="AEO110" s="132"/>
      <c r="AEP110" s="132"/>
      <c r="AEQ110" s="132"/>
      <c r="AER110" s="132"/>
      <c r="AES110" s="132"/>
      <c r="AET110" s="132"/>
      <c r="AEU110" s="132"/>
      <c r="AEV110" s="132"/>
      <c r="AEW110" s="132"/>
      <c r="AEX110" s="132"/>
      <c r="AEY110" s="132"/>
      <c r="AEZ110" s="132"/>
      <c r="AFA110" s="132"/>
      <c r="AFB110" s="132"/>
      <c r="AFC110" s="132"/>
      <c r="AFD110" s="132"/>
      <c r="AFE110" s="132"/>
      <c r="AFF110" s="132"/>
      <c r="AFG110" s="132"/>
      <c r="AFH110" s="132"/>
      <c r="AFI110" s="132"/>
      <c r="AFJ110" s="132"/>
      <c r="AFK110" s="132"/>
      <c r="AFL110" s="132"/>
      <c r="AFM110" s="132"/>
      <c r="AFN110" s="132"/>
      <c r="AFO110" s="132"/>
      <c r="AFP110" s="132"/>
      <c r="AFQ110" s="132"/>
      <c r="AFR110" s="132"/>
      <c r="AFS110" s="132"/>
      <c r="AFT110" s="132"/>
      <c r="AFU110" s="132"/>
      <c r="AFV110" s="132"/>
      <c r="AFW110" s="132"/>
      <c r="AFX110" s="132"/>
      <c r="AFY110" s="132"/>
      <c r="AFZ110" s="132"/>
      <c r="AGA110" s="132"/>
      <c r="AGB110" s="132"/>
      <c r="AGC110" s="132"/>
      <c r="AGD110" s="132"/>
      <c r="AGE110" s="132"/>
      <c r="AGF110" s="132"/>
      <c r="AGG110" s="132"/>
      <c r="AGH110" s="132"/>
      <c r="AGI110" s="132"/>
      <c r="AGJ110" s="132"/>
      <c r="AGK110" s="132"/>
      <c r="AGL110" s="132"/>
      <c r="AGM110" s="132"/>
      <c r="AGN110" s="132"/>
      <c r="AGO110" s="132"/>
      <c r="AGP110" s="132"/>
      <c r="AGQ110" s="132"/>
      <c r="AGR110" s="132"/>
      <c r="AGS110" s="132"/>
      <c r="AGT110" s="132"/>
      <c r="AGU110" s="132"/>
      <c r="AGV110" s="132"/>
      <c r="AGW110" s="132"/>
      <c r="AGX110" s="132"/>
      <c r="AGY110" s="132"/>
      <c r="AGZ110" s="132"/>
      <c r="AHA110" s="132"/>
      <c r="AHB110" s="132"/>
      <c r="AHC110" s="132"/>
      <c r="AHD110" s="132"/>
      <c r="AHE110" s="132"/>
      <c r="AHF110" s="132"/>
      <c r="AHG110" s="132"/>
      <c r="AHH110" s="132"/>
      <c r="AHI110" s="132"/>
      <c r="AHJ110" s="132"/>
      <c r="AHK110" s="132"/>
      <c r="AHL110" s="132"/>
      <c r="AHM110" s="132"/>
      <c r="AHN110" s="132"/>
      <c r="AHO110" s="132"/>
      <c r="AHP110" s="132"/>
      <c r="AHQ110" s="132"/>
      <c r="AHR110" s="132"/>
      <c r="AHS110" s="132"/>
      <c r="AHT110" s="132"/>
      <c r="AHU110" s="132"/>
      <c r="AHV110" s="132"/>
      <c r="AHW110" s="132"/>
      <c r="AHX110" s="132"/>
      <c r="AHY110" s="132"/>
      <c r="AHZ110" s="132"/>
      <c r="AIA110" s="132"/>
      <c r="AIB110" s="132"/>
      <c r="AIC110" s="132"/>
      <c r="AID110" s="132"/>
      <c r="AIE110" s="132"/>
      <c r="AIF110" s="132"/>
      <c r="AIG110" s="132"/>
      <c r="AIH110" s="132"/>
      <c r="AII110" s="132"/>
      <c r="AIJ110" s="132"/>
      <c r="AIK110" s="132"/>
      <c r="AIL110" s="132"/>
      <c r="AIM110" s="132"/>
      <c r="AIN110" s="132"/>
      <c r="AIO110" s="132"/>
      <c r="AIP110" s="132"/>
      <c r="AIQ110" s="132"/>
      <c r="AIR110" s="132"/>
      <c r="AIS110" s="132"/>
      <c r="AIT110" s="132"/>
      <c r="AIU110" s="132"/>
      <c r="AIV110" s="132"/>
      <c r="AIW110" s="132"/>
      <c r="AIX110" s="132"/>
      <c r="AIY110" s="132"/>
      <c r="AIZ110" s="132"/>
      <c r="AJA110" s="132"/>
      <c r="AJB110" s="132"/>
      <c r="AJC110" s="132"/>
      <c r="AJD110" s="132"/>
      <c r="AJE110" s="132"/>
      <c r="AJF110" s="132"/>
      <c r="AJG110" s="132"/>
      <c r="AJH110" s="132"/>
      <c r="AJI110" s="132"/>
      <c r="AJJ110" s="132"/>
      <c r="AJK110" s="132"/>
      <c r="AJL110" s="132"/>
      <c r="AJM110" s="132"/>
      <c r="AJN110" s="132"/>
      <c r="AJO110" s="132"/>
      <c r="AJP110" s="132"/>
      <c r="AJQ110" s="132"/>
      <c r="AJR110" s="132"/>
      <c r="AJS110" s="132"/>
      <c r="AJT110" s="132"/>
      <c r="AJU110" s="132"/>
      <c r="AJV110" s="132"/>
      <c r="AJW110" s="132"/>
      <c r="AJX110" s="132"/>
      <c r="AJY110" s="132"/>
      <c r="AJZ110" s="132"/>
      <c r="AKA110" s="132"/>
      <c r="AKB110" s="132"/>
      <c r="AKC110" s="132"/>
      <c r="AKD110" s="132"/>
      <c r="AKE110" s="132"/>
      <c r="AKF110" s="132"/>
      <c r="AKG110" s="132"/>
      <c r="AKH110" s="132"/>
      <c r="AKI110" s="132"/>
      <c r="AKJ110" s="132"/>
      <c r="AKK110" s="132"/>
      <c r="AKL110" s="132"/>
      <c r="AKM110" s="132"/>
      <c r="AKN110" s="132"/>
      <c r="AKO110" s="132"/>
      <c r="AKP110" s="132"/>
      <c r="AKQ110" s="132"/>
      <c r="AKR110" s="132"/>
      <c r="AKS110" s="132"/>
      <c r="AKT110" s="132"/>
      <c r="AKU110" s="132"/>
      <c r="AKV110" s="132"/>
      <c r="AKW110" s="132"/>
      <c r="AKX110" s="132"/>
      <c r="AKY110" s="132"/>
      <c r="AKZ110" s="132"/>
      <c r="ALA110" s="132"/>
      <c r="ALB110" s="132"/>
      <c r="ALC110" s="132"/>
      <c r="ALD110" s="132"/>
      <c r="ALE110" s="132"/>
      <c r="ALF110" s="132"/>
      <c r="ALG110" s="132"/>
      <c r="ALH110" s="132"/>
      <c r="ALI110" s="132"/>
      <c r="ALJ110" s="132"/>
      <c r="ALK110" s="132"/>
      <c r="ALL110" s="132"/>
      <c r="ALM110" s="132"/>
      <c r="ALN110" s="132"/>
      <c r="ALO110" s="132"/>
      <c r="ALP110" s="132"/>
      <c r="ALQ110" s="132"/>
      <c r="ALR110" s="132"/>
      <c r="ALS110" s="132"/>
      <c r="ALT110" s="132"/>
      <c r="ALU110" s="132"/>
      <c r="ALV110" s="132"/>
      <c r="ALW110" s="132"/>
      <c r="ALX110" s="132"/>
      <c r="ALY110" s="132"/>
      <c r="ALZ110" s="132"/>
      <c r="AMA110" s="132"/>
      <c r="AMB110" s="132"/>
      <c r="AMC110" s="132"/>
      <c r="AMD110" s="132"/>
      <c r="AME110" s="132"/>
      <c r="AMF110" s="132"/>
      <c r="AMG110" s="132"/>
      <c r="AMH110" s="132"/>
      <c r="AMI110" s="132"/>
      <c r="AMJ110" s="132"/>
      <c r="AMK110" s="132"/>
      <c r="AML110" s="132"/>
    </row>
    <row r="111" spans="1:1026" ht="26" customHeight="1">
      <c r="A111" s="57"/>
      <c r="B111" s="2" t="s">
        <v>81</v>
      </c>
      <c r="C111" s="149" t="s">
        <v>1</v>
      </c>
      <c r="D111" s="143" t="s">
        <v>14</v>
      </c>
      <c r="E111" s="62" t="s">
        <v>82</v>
      </c>
      <c r="F111" s="3">
        <v>500</v>
      </c>
      <c r="G111" s="60">
        <v>7.5</v>
      </c>
      <c r="H111" s="134">
        <f>F111/1000*A111</f>
        <v>0</v>
      </c>
      <c r="I111" s="29">
        <f>G111*A111</f>
        <v>0</v>
      </c>
      <c r="J111" s="167"/>
      <c r="K111" s="182"/>
      <c r="L111" s="135" t="s">
        <v>389</v>
      </c>
      <c r="M111" s="7" t="s">
        <v>480</v>
      </c>
      <c r="N111" s="171" t="s">
        <v>187</v>
      </c>
      <c r="O111" s="171"/>
      <c r="P111" s="132"/>
      <c r="Q111" s="132"/>
      <c r="R111" s="132"/>
      <c r="S111" s="171" t="s">
        <v>481</v>
      </c>
      <c r="T111" s="171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2"/>
      <c r="BR111" s="132"/>
      <c r="BS111" s="132"/>
      <c r="BT111" s="132"/>
      <c r="BU111" s="132"/>
      <c r="BV111" s="132"/>
      <c r="BW111" s="132"/>
      <c r="BX111" s="132"/>
      <c r="BY111" s="132"/>
      <c r="BZ111" s="132"/>
      <c r="CA111" s="132"/>
      <c r="CB111" s="132"/>
      <c r="CC111" s="132"/>
      <c r="CD111" s="132"/>
      <c r="CE111" s="132"/>
      <c r="CF111" s="132"/>
      <c r="CG111" s="132"/>
      <c r="CH111" s="132"/>
      <c r="CI111" s="132"/>
      <c r="CJ111" s="132"/>
      <c r="CK111" s="132"/>
      <c r="CL111" s="132"/>
      <c r="CM111" s="132"/>
      <c r="CN111" s="132"/>
      <c r="CO111" s="132"/>
      <c r="CP111" s="132"/>
      <c r="CQ111" s="132"/>
      <c r="CR111" s="132"/>
      <c r="CS111" s="132"/>
      <c r="CT111" s="132"/>
      <c r="CU111" s="132"/>
      <c r="CV111" s="132"/>
      <c r="CW111" s="132"/>
      <c r="CX111" s="132"/>
      <c r="CY111" s="132"/>
      <c r="CZ111" s="132"/>
      <c r="DA111" s="132"/>
      <c r="DB111" s="132"/>
      <c r="DC111" s="132"/>
      <c r="DD111" s="132"/>
      <c r="DE111" s="132"/>
      <c r="DF111" s="132"/>
      <c r="DG111" s="132"/>
      <c r="DH111" s="132"/>
      <c r="DI111" s="132"/>
      <c r="DJ111" s="132"/>
      <c r="DK111" s="132"/>
      <c r="DL111" s="132"/>
      <c r="DM111" s="132"/>
      <c r="DN111" s="132"/>
      <c r="DO111" s="132"/>
      <c r="DP111" s="132"/>
      <c r="DQ111" s="132"/>
      <c r="DR111" s="132"/>
      <c r="DS111" s="132"/>
      <c r="DT111" s="132"/>
      <c r="DU111" s="132"/>
      <c r="DV111" s="132"/>
      <c r="DW111" s="132"/>
      <c r="DX111" s="132"/>
      <c r="DY111" s="132"/>
      <c r="DZ111" s="132"/>
      <c r="EA111" s="132"/>
      <c r="EB111" s="132"/>
      <c r="EC111" s="132"/>
      <c r="ED111" s="132"/>
      <c r="EE111" s="132"/>
      <c r="EF111" s="132"/>
      <c r="EG111" s="132"/>
      <c r="EH111" s="132"/>
      <c r="EI111" s="132"/>
      <c r="EJ111" s="132"/>
      <c r="EK111" s="132"/>
      <c r="EL111" s="132"/>
      <c r="EM111" s="132"/>
      <c r="EN111" s="132"/>
      <c r="EO111" s="132"/>
      <c r="EP111" s="132"/>
      <c r="EQ111" s="132"/>
      <c r="ER111" s="132"/>
      <c r="ES111" s="132"/>
      <c r="ET111" s="132"/>
      <c r="EU111" s="132"/>
      <c r="EV111" s="132"/>
      <c r="EW111" s="132"/>
      <c r="EX111" s="132"/>
      <c r="EY111" s="132"/>
      <c r="EZ111" s="132"/>
      <c r="FA111" s="132"/>
      <c r="FB111" s="132"/>
      <c r="FC111" s="132"/>
      <c r="FD111" s="132"/>
      <c r="FE111" s="132"/>
      <c r="FF111" s="132"/>
      <c r="FG111" s="132"/>
      <c r="FH111" s="132"/>
      <c r="FI111" s="132"/>
      <c r="FJ111" s="132"/>
      <c r="FK111" s="132"/>
      <c r="FL111" s="132"/>
      <c r="FM111" s="132"/>
      <c r="FN111" s="132"/>
      <c r="FO111" s="132"/>
      <c r="FP111" s="132"/>
      <c r="FQ111" s="132"/>
      <c r="FR111" s="132"/>
      <c r="FS111" s="132"/>
      <c r="FT111" s="132"/>
      <c r="FU111" s="132"/>
      <c r="FV111" s="132"/>
      <c r="FW111" s="132"/>
      <c r="FX111" s="132"/>
      <c r="FY111" s="132"/>
      <c r="FZ111" s="132"/>
      <c r="GA111" s="132"/>
      <c r="GB111" s="132"/>
      <c r="GC111" s="132"/>
      <c r="GD111" s="132"/>
      <c r="GE111" s="132"/>
      <c r="GF111" s="132"/>
      <c r="GG111" s="132"/>
      <c r="GH111" s="132"/>
      <c r="GI111" s="132"/>
      <c r="GJ111" s="132"/>
      <c r="GK111" s="132"/>
      <c r="GL111" s="132"/>
      <c r="GM111" s="132"/>
      <c r="GN111" s="132"/>
      <c r="GO111" s="132"/>
      <c r="GP111" s="132"/>
      <c r="GQ111" s="132"/>
      <c r="GR111" s="132"/>
      <c r="GS111" s="132"/>
      <c r="GT111" s="132"/>
      <c r="GU111" s="132"/>
      <c r="GV111" s="132"/>
      <c r="GW111" s="132"/>
      <c r="GX111" s="132"/>
      <c r="GY111" s="132"/>
      <c r="GZ111" s="132"/>
      <c r="HA111" s="132"/>
      <c r="HB111" s="132"/>
      <c r="HC111" s="132"/>
      <c r="HD111" s="132"/>
      <c r="HE111" s="132"/>
      <c r="HF111" s="132"/>
      <c r="HG111" s="132"/>
      <c r="HH111" s="132"/>
      <c r="HI111" s="132"/>
      <c r="HJ111" s="132"/>
      <c r="HK111" s="132"/>
      <c r="HL111" s="132"/>
      <c r="HM111" s="132"/>
      <c r="HN111" s="132"/>
      <c r="HO111" s="132"/>
      <c r="HP111" s="132"/>
      <c r="HQ111" s="132"/>
      <c r="HR111" s="132"/>
      <c r="HS111" s="132"/>
      <c r="HT111" s="132"/>
      <c r="HU111" s="132"/>
      <c r="HV111" s="132"/>
      <c r="HW111" s="132"/>
      <c r="HX111" s="132"/>
      <c r="HY111" s="132"/>
      <c r="HZ111" s="132"/>
      <c r="IA111" s="132"/>
      <c r="IB111" s="132"/>
      <c r="IC111" s="132"/>
      <c r="ID111" s="132"/>
      <c r="IE111" s="132"/>
      <c r="IF111" s="132"/>
      <c r="IG111" s="132"/>
      <c r="IH111" s="132"/>
      <c r="II111" s="132"/>
      <c r="IJ111" s="132"/>
      <c r="IK111" s="132"/>
      <c r="IL111" s="132"/>
      <c r="IM111" s="132"/>
      <c r="IN111" s="132"/>
      <c r="IO111" s="132"/>
      <c r="IP111" s="132"/>
      <c r="IQ111" s="132"/>
      <c r="IR111" s="132"/>
      <c r="IS111" s="132"/>
      <c r="IT111" s="132"/>
      <c r="IU111" s="132"/>
      <c r="IV111" s="132"/>
      <c r="IW111" s="132"/>
      <c r="IX111" s="132"/>
      <c r="IY111" s="132"/>
      <c r="IZ111" s="132"/>
      <c r="JA111" s="132"/>
      <c r="JB111" s="132"/>
      <c r="JC111" s="132"/>
      <c r="JD111" s="132"/>
      <c r="JE111" s="132"/>
      <c r="JF111" s="132"/>
      <c r="JG111" s="132"/>
      <c r="JH111" s="132"/>
      <c r="JI111" s="132"/>
      <c r="JJ111" s="132"/>
      <c r="JK111" s="132"/>
      <c r="JL111" s="132"/>
      <c r="JM111" s="132"/>
      <c r="JN111" s="132"/>
      <c r="JO111" s="132"/>
      <c r="JP111" s="132"/>
      <c r="JQ111" s="132"/>
      <c r="JR111" s="132"/>
      <c r="JS111" s="132"/>
      <c r="JT111" s="132"/>
      <c r="JU111" s="132"/>
      <c r="JV111" s="132"/>
      <c r="JW111" s="132"/>
      <c r="JX111" s="132"/>
      <c r="JY111" s="132"/>
      <c r="JZ111" s="132"/>
      <c r="KA111" s="132"/>
      <c r="KB111" s="132"/>
      <c r="KC111" s="132"/>
      <c r="KD111" s="132"/>
      <c r="KE111" s="132"/>
      <c r="KF111" s="132"/>
      <c r="KG111" s="132"/>
      <c r="KH111" s="132"/>
      <c r="KI111" s="132"/>
      <c r="KJ111" s="132"/>
      <c r="KK111" s="132"/>
      <c r="KL111" s="132"/>
      <c r="KM111" s="132"/>
      <c r="KN111" s="132"/>
      <c r="KO111" s="132"/>
      <c r="KP111" s="132"/>
      <c r="KQ111" s="132"/>
      <c r="KR111" s="132"/>
      <c r="KS111" s="132"/>
      <c r="KT111" s="132"/>
      <c r="KU111" s="132"/>
      <c r="KV111" s="132"/>
      <c r="KW111" s="132"/>
      <c r="KX111" s="132"/>
      <c r="KY111" s="132"/>
      <c r="KZ111" s="132"/>
      <c r="LA111" s="132"/>
      <c r="LB111" s="132"/>
      <c r="LC111" s="132"/>
      <c r="LD111" s="132"/>
      <c r="LE111" s="132"/>
      <c r="LF111" s="132"/>
      <c r="LG111" s="132"/>
      <c r="LH111" s="132"/>
      <c r="LI111" s="132"/>
      <c r="LJ111" s="132"/>
      <c r="LK111" s="132"/>
      <c r="LL111" s="132"/>
      <c r="LM111" s="132"/>
      <c r="LN111" s="132"/>
      <c r="LO111" s="132"/>
      <c r="LP111" s="132"/>
      <c r="LQ111" s="132"/>
      <c r="LR111" s="132"/>
      <c r="LS111" s="132"/>
      <c r="LT111" s="132"/>
      <c r="LU111" s="132"/>
      <c r="LV111" s="132"/>
      <c r="LW111" s="132"/>
      <c r="LX111" s="132"/>
      <c r="LY111" s="132"/>
      <c r="LZ111" s="132"/>
      <c r="MA111" s="132"/>
      <c r="MB111" s="132"/>
      <c r="MC111" s="132"/>
      <c r="MD111" s="132"/>
      <c r="ME111" s="132"/>
      <c r="MF111" s="132"/>
      <c r="MG111" s="132"/>
      <c r="MH111" s="132"/>
      <c r="MI111" s="132"/>
      <c r="MJ111" s="132"/>
      <c r="MK111" s="132"/>
      <c r="ML111" s="132"/>
      <c r="MM111" s="132"/>
      <c r="MN111" s="132"/>
      <c r="MO111" s="132"/>
      <c r="MP111" s="132"/>
      <c r="MQ111" s="132"/>
      <c r="MR111" s="132"/>
      <c r="MS111" s="132"/>
      <c r="MT111" s="132"/>
      <c r="MU111" s="132"/>
      <c r="MV111" s="132"/>
      <c r="MW111" s="132"/>
      <c r="MX111" s="132"/>
      <c r="MY111" s="132"/>
      <c r="MZ111" s="132"/>
      <c r="NA111" s="132"/>
      <c r="NB111" s="132"/>
      <c r="NC111" s="132"/>
      <c r="ND111" s="132"/>
      <c r="NE111" s="132"/>
      <c r="NF111" s="132"/>
      <c r="NG111" s="132"/>
      <c r="NH111" s="132"/>
      <c r="NI111" s="132"/>
      <c r="NJ111" s="132"/>
      <c r="NK111" s="132"/>
      <c r="NL111" s="132"/>
      <c r="NM111" s="132"/>
      <c r="NN111" s="132"/>
      <c r="NO111" s="132"/>
      <c r="NP111" s="132"/>
      <c r="NQ111" s="132"/>
      <c r="NR111" s="132"/>
      <c r="NS111" s="132"/>
      <c r="NT111" s="132"/>
      <c r="NU111" s="132"/>
      <c r="NV111" s="132"/>
      <c r="NW111" s="132"/>
      <c r="NX111" s="132"/>
      <c r="NY111" s="132"/>
      <c r="NZ111" s="132"/>
      <c r="OA111" s="132"/>
      <c r="OB111" s="132"/>
      <c r="OC111" s="132"/>
      <c r="OD111" s="132"/>
      <c r="OE111" s="132"/>
      <c r="OF111" s="132"/>
      <c r="OG111" s="132"/>
      <c r="OH111" s="132"/>
      <c r="OI111" s="132"/>
      <c r="OJ111" s="132"/>
      <c r="OK111" s="132"/>
      <c r="OL111" s="132"/>
      <c r="OM111" s="132"/>
      <c r="ON111" s="132"/>
      <c r="OO111" s="132"/>
      <c r="OP111" s="132"/>
      <c r="OQ111" s="132"/>
      <c r="OR111" s="132"/>
      <c r="OS111" s="132"/>
      <c r="OT111" s="132"/>
      <c r="OU111" s="132"/>
      <c r="OV111" s="132"/>
      <c r="OW111" s="132"/>
      <c r="OX111" s="132"/>
      <c r="OY111" s="132"/>
      <c r="OZ111" s="132"/>
      <c r="PA111" s="132"/>
      <c r="PB111" s="132"/>
      <c r="PC111" s="132"/>
      <c r="PD111" s="132"/>
      <c r="PE111" s="132"/>
      <c r="PF111" s="132"/>
      <c r="PG111" s="132"/>
      <c r="PH111" s="132"/>
      <c r="PI111" s="132"/>
      <c r="PJ111" s="132"/>
      <c r="PK111" s="132"/>
      <c r="PL111" s="132"/>
      <c r="PM111" s="132"/>
      <c r="PN111" s="132"/>
      <c r="PO111" s="132"/>
      <c r="PP111" s="132"/>
      <c r="PQ111" s="132"/>
      <c r="PR111" s="132"/>
      <c r="PS111" s="132"/>
      <c r="PT111" s="132"/>
      <c r="PU111" s="132"/>
      <c r="PV111" s="132"/>
      <c r="PW111" s="132"/>
      <c r="PX111" s="132"/>
      <c r="PY111" s="132"/>
      <c r="PZ111" s="132"/>
      <c r="QA111" s="132"/>
      <c r="QB111" s="132"/>
      <c r="QC111" s="132"/>
      <c r="QD111" s="132"/>
      <c r="QE111" s="132"/>
      <c r="QF111" s="132"/>
      <c r="QG111" s="132"/>
      <c r="QH111" s="132"/>
      <c r="QI111" s="132"/>
      <c r="QJ111" s="132"/>
      <c r="QK111" s="132"/>
      <c r="QL111" s="132"/>
      <c r="QM111" s="132"/>
      <c r="QN111" s="132"/>
      <c r="QO111" s="132"/>
      <c r="QP111" s="132"/>
      <c r="QQ111" s="132"/>
      <c r="QR111" s="132"/>
      <c r="QS111" s="132"/>
      <c r="QT111" s="132"/>
      <c r="QU111" s="132"/>
      <c r="QV111" s="132"/>
      <c r="QW111" s="132"/>
      <c r="QX111" s="132"/>
      <c r="QY111" s="132"/>
      <c r="QZ111" s="132"/>
      <c r="RA111" s="132"/>
      <c r="RB111" s="132"/>
      <c r="RC111" s="132"/>
      <c r="RD111" s="132"/>
      <c r="RE111" s="132"/>
      <c r="RF111" s="132"/>
      <c r="RG111" s="132"/>
      <c r="RH111" s="132"/>
      <c r="RI111" s="132"/>
      <c r="RJ111" s="132"/>
      <c r="RK111" s="132"/>
      <c r="RL111" s="132"/>
      <c r="RM111" s="132"/>
      <c r="RN111" s="132"/>
      <c r="RO111" s="132"/>
      <c r="RP111" s="132"/>
      <c r="RQ111" s="132"/>
      <c r="RR111" s="132"/>
      <c r="RS111" s="132"/>
      <c r="RT111" s="132"/>
      <c r="RU111" s="132"/>
      <c r="RV111" s="132"/>
      <c r="RW111" s="132"/>
      <c r="RX111" s="132"/>
      <c r="RY111" s="132"/>
      <c r="RZ111" s="132"/>
      <c r="SA111" s="132"/>
      <c r="SB111" s="132"/>
      <c r="SC111" s="132"/>
      <c r="SD111" s="132"/>
      <c r="SE111" s="132"/>
      <c r="SF111" s="132"/>
      <c r="SG111" s="132"/>
      <c r="SH111" s="132"/>
      <c r="SI111" s="132"/>
      <c r="SJ111" s="132"/>
      <c r="SK111" s="132"/>
      <c r="SL111" s="132"/>
      <c r="SM111" s="132"/>
      <c r="SN111" s="132"/>
      <c r="SO111" s="132"/>
      <c r="SP111" s="132"/>
      <c r="SQ111" s="132"/>
      <c r="SR111" s="132"/>
      <c r="SS111" s="132"/>
      <c r="ST111" s="132"/>
      <c r="SU111" s="132"/>
      <c r="SV111" s="132"/>
      <c r="SW111" s="132"/>
      <c r="SX111" s="132"/>
      <c r="SY111" s="132"/>
      <c r="SZ111" s="132"/>
      <c r="TA111" s="132"/>
      <c r="TB111" s="132"/>
      <c r="TC111" s="132"/>
      <c r="TD111" s="132"/>
      <c r="TE111" s="132"/>
      <c r="TF111" s="132"/>
      <c r="TG111" s="132"/>
      <c r="TH111" s="132"/>
      <c r="TI111" s="132"/>
      <c r="TJ111" s="132"/>
      <c r="TK111" s="132"/>
      <c r="TL111" s="132"/>
      <c r="TM111" s="132"/>
      <c r="TN111" s="132"/>
      <c r="TO111" s="132"/>
      <c r="TP111" s="132"/>
      <c r="TQ111" s="132"/>
      <c r="TR111" s="132"/>
      <c r="TS111" s="132"/>
      <c r="TT111" s="132"/>
      <c r="TU111" s="132"/>
      <c r="TV111" s="132"/>
      <c r="TW111" s="132"/>
      <c r="TX111" s="132"/>
      <c r="TY111" s="132"/>
      <c r="TZ111" s="132"/>
      <c r="UA111" s="132"/>
      <c r="UB111" s="132"/>
      <c r="UC111" s="132"/>
      <c r="UD111" s="132"/>
      <c r="UE111" s="132"/>
      <c r="UF111" s="132"/>
      <c r="UG111" s="132"/>
      <c r="UH111" s="132"/>
      <c r="UI111" s="132"/>
      <c r="UJ111" s="132"/>
      <c r="UK111" s="132"/>
      <c r="UL111" s="132"/>
      <c r="UM111" s="132"/>
      <c r="UN111" s="132"/>
      <c r="UO111" s="132"/>
      <c r="UP111" s="132"/>
      <c r="UQ111" s="132"/>
      <c r="UR111" s="132"/>
      <c r="US111" s="132"/>
      <c r="UT111" s="132"/>
      <c r="UU111" s="132"/>
      <c r="UV111" s="132"/>
      <c r="UW111" s="132"/>
      <c r="UX111" s="132"/>
      <c r="UY111" s="132"/>
      <c r="UZ111" s="132"/>
      <c r="VA111" s="132"/>
      <c r="VB111" s="132"/>
      <c r="VC111" s="132"/>
      <c r="VD111" s="132"/>
      <c r="VE111" s="132"/>
      <c r="VF111" s="132"/>
      <c r="VG111" s="132"/>
      <c r="VH111" s="132"/>
      <c r="VI111" s="132"/>
      <c r="VJ111" s="132"/>
      <c r="VK111" s="132"/>
      <c r="VL111" s="132"/>
      <c r="VM111" s="132"/>
      <c r="VN111" s="132"/>
      <c r="VO111" s="132"/>
      <c r="VP111" s="132"/>
      <c r="VQ111" s="132"/>
      <c r="VR111" s="132"/>
      <c r="VS111" s="132"/>
      <c r="VT111" s="132"/>
      <c r="VU111" s="132"/>
      <c r="VV111" s="132"/>
      <c r="VW111" s="132"/>
      <c r="VX111" s="132"/>
      <c r="VY111" s="132"/>
      <c r="VZ111" s="132"/>
      <c r="WA111" s="132"/>
      <c r="WB111" s="132"/>
      <c r="WC111" s="132"/>
      <c r="WD111" s="132"/>
      <c r="WE111" s="132"/>
      <c r="WF111" s="132"/>
      <c r="WG111" s="132"/>
      <c r="WH111" s="132"/>
      <c r="WI111" s="132"/>
      <c r="WJ111" s="132"/>
      <c r="WK111" s="132"/>
      <c r="WL111" s="132"/>
      <c r="WM111" s="132"/>
      <c r="WN111" s="132"/>
      <c r="WO111" s="132"/>
      <c r="WP111" s="132"/>
      <c r="WQ111" s="132"/>
      <c r="WR111" s="132"/>
      <c r="WS111" s="132"/>
      <c r="WT111" s="132"/>
      <c r="WU111" s="132"/>
      <c r="WV111" s="132"/>
      <c r="WW111" s="132"/>
      <c r="WX111" s="132"/>
      <c r="WY111" s="132"/>
      <c r="WZ111" s="132"/>
      <c r="XA111" s="132"/>
      <c r="XB111" s="132"/>
      <c r="XC111" s="132"/>
      <c r="XD111" s="132"/>
      <c r="XE111" s="132"/>
      <c r="XF111" s="132"/>
      <c r="XG111" s="132"/>
      <c r="XH111" s="132"/>
      <c r="XI111" s="132"/>
      <c r="XJ111" s="132"/>
      <c r="XK111" s="132"/>
      <c r="XL111" s="132"/>
      <c r="XM111" s="132"/>
      <c r="XN111" s="132"/>
      <c r="XO111" s="132"/>
      <c r="XP111" s="132"/>
      <c r="XQ111" s="132"/>
      <c r="XR111" s="132"/>
      <c r="XS111" s="132"/>
      <c r="XT111" s="132"/>
      <c r="XU111" s="132"/>
      <c r="XV111" s="132"/>
      <c r="XW111" s="132"/>
      <c r="XX111" s="132"/>
      <c r="XY111" s="132"/>
      <c r="XZ111" s="132"/>
      <c r="YA111" s="132"/>
      <c r="YB111" s="132"/>
      <c r="YC111" s="132"/>
      <c r="YD111" s="132"/>
      <c r="YE111" s="132"/>
      <c r="YF111" s="132"/>
      <c r="YG111" s="132"/>
      <c r="YH111" s="132"/>
      <c r="YI111" s="132"/>
      <c r="YJ111" s="132"/>
      <c r="YK111" s="132"/>
      <c r="YL111" s="132"/>
      <c r="YM111" s="132"/>
      <c r="YN111" s="132"/>
      <c r="YO111" s="132"/>
      <c r="YP111" s="132"/>
      <c r="YQ111" s="132"/>
      <c r="YR111" s="132"/>
      <c r="YS111" s="132"/>
      <c r="YT111" s="132"/>
      <c r="YU111" s="132"/>
      <c r="YV111" s="132"/>
      <c r="YW111" s="132"/>
      <c r="YX111" s="132"/>
      <c r="YY111" s="132"/>
      <c r="YZ111" s="132"/>
      <c r="ZA111" s="132"/>
      <c r="ZB111" s="132"/>
      <c r="ZC111" s="132"/>
      <c r="ZD111" s="132"/>
      <c r="ZE111" s="132"/>
      <c r="ZF111" s="132"/>
      <c r="ZG111" s="132"/>
      <c r="ZH111" s="132"/>
      <c r="ZI111" s="132"/>
      <c r="ZJ111" s="132"/>
      <c r="ZK111" s="132"/>
      <c r="ZL111" s="132"/>
      <c r="ZM111" s="132"/>
      <c r="ZN111" s="132"/>
      <c r="ZO111" s="132"/>
      <c r="ZP111" s="132"/>
      <c r="ZQ111" s="132"/>
      <c r="ZR111" s="132"/>
      <c r="ZS111" s="132"/>
      <c r="ZT111" s="132"/>
      <c r="ZU111" s="132"/>
      <c r="ZV111" s="132"/>
      <c r="ZW111" s="132"/>
      <c r="ZX111" s="132"/>
      <c r="ZY111" s="132"/>
      <c r="ZZ111" s="132"/>
      <c r="AAA111" s="132"/>
      <c r="AAB111" s="132"/>
      <c r="AAC111" s="132"/>
      <c r="AAD111" s="132"/>
      <c r="AAE111" s="132"/>
      <c r="AAF111" s="132"/>
      <c r="AAG111" s="132"/>
      <c r="AAH111" s="132"/>
      <c r="AAI111" s="132"/>
      <c r="AAJ111" s="132"/>
      <c r="AAK111" s="132"/>
      <c r="AAL111" s="132"/>
      <c r="AAM111" s="132"/>
      <c r="AAN111" s="132"/>
      <c r="AAO111" s="132"/>
      <c r="AAP111" s="132"/>
      <c r="AAQ111" s="132"/>
      <c r="AAR111" s="132"/>
      <c r="AAS111" s="132"/>
      <c r="AAT111" s="132"/>
      <c r="AAU111" s="132"/>
      <c r="AAV111" s="132"/>
      <c r="AAW111" s="132"/>
      <c r="AAX111" s="132"/>
      <c r="AAY111" s="132"/>
      <c r="AAZ111" s="132"/>
      <c r="ABA111" s="132"/>
      <c r="ABB111" s="132"/>
      <c r="ABC111" s="132"/>
      <c r="ABD111" s="132"/>
      <c r="ABE111" s="132"/>
      <c r="ABF111" s="132"/>
      <c r="ABG111" s="132"/>
      <c r="ABH111" s="132"/>
      <c r="ABI111" s="132"/>
      <c r="ABJ111" s="132"/>
      <c r="ABK111" s="132"/>
      <c r="ABL111" s="132"/>
      <c r="ABM111" s="132"/>
      <c r="ABN111" s="132"/>
      <c r="ABO111" s="132"/>
      <c r="ABP111" s="132"/>
      <c r="ABQ111" s="132"/>
      <c r="ABR111" s="132"/>
      <c r="ABS111" s="132"/>
      <c r="ABT111" s="132"/>
      <c r="ABU111" s="132"/>
      <c r="ABV111" s="132"/>
      <c r="ABW111" s="132"/>
      <c r="ABX111" s="132"/>
      <c r="ABY111" s="132"/>
      <c r="ABZ111" s="132"/>
      <c r="ACA111" s="132"/>
      <c r="ACB111" s="132"/>
      <c r="ACC111" s="132"/>
      <c r="ACD111" s="132"/>
      <c r="ACE111" s="132"/>
      <c r="ACF111" s="132"/>
      <c r="ACG111" s="132"/>
      <c r="ACH111" s="132"/>
      <c r="ACI111" s="132"/>
      <c r="ACJ111" s="132"/>
      <c r="ACK111" s="132"/>
      <c r="ACL111" s="132"/>
      <c r="ACM111" s="132"/>
      <c r="ACN111" s="132"/>
      <c r="ACO111" s="132"/>
      <c r="ACP111" s="132"/>
      <c r="ACQ111" s="132"/>
      <c r="ACR111" s="132"/>
      <c r="ACS111" s="132"/>
      <c r="ACT111" s="132"/>
      <c r="ACU111" s="132"/>
      <c r="ACV111" s="132"/>
      <c r="ACW111" s="132"/>
      <c r="ACX111" s="132"/>
      <c r="ACY111" s="132"/>
      <c r="ACZ111" s="132"/>
      <c r="ADA111" s="132"/>
      <c r="ADB111" s="132"/>
      <c r="ADC111" s="132"/>
      <c r="ADD111" s="132"/>
      <c r="ADE111" s="132"/>
      <c r="ADF111" s="132"/>
      <c r="ADG111" s="132"/>
      <c r="ADH111" s="132"/>
      <c r="ADI111" s="132"/>
      <c r="ADJ111" s="132"/>
      <c r="ADK111" s="132"/>
      <c r="ADL111" s="132"/>
      <c r="ADM111" s="132"/>
      <c r="ADN111" s="132"/>
      <c r="ADO111" s="132"/>
      <c r="ADP111" s="132"/>
      <c r="ADQ111" s="132"/>
      <c r="ADR111" s="132"/>
      <c r="ADS111" s="132"/>
      <c r="ADT111" s="132"/>
      <c r="ADU111" s="132"/>
      <c r="ADV111" s="132"/>
      <c r="ADW111" s="132"/>
      <c r="ADX111" s="132"/>
      <c r="ADY111" s="132"/>
      <c r="ADZ111" s="132"/>
      <c r="AEA111" s="132"/>
      <c r="AEB111" s="132"/>
      <c r="AEC111" s="132"/>
      <c r="AED111" s="132"/>
      <c r="AEE111" s="132"/>
      <c r="AEF111" s="132"/>
      <c r="AEG111" s="132"/>
      <c r="AEH111" s="132"/>
      <c r="AEI111" s="132"/>
      <c r="AEJ111" s="132"/>
      <c r="AEK111" s="132"/>
      <c r="AEL111" s="132"/>
      <c r="AEM111" s="132"/>
      <c r="AEN111" s="132"/>
      <c r="AEO111" s="132"/>
      <c r="AEP111" s="132"/>
      <c r="AEQ111" s="132"/>
      <c r="AER111" s="132"/>
      <c r="AES111" s="132"/>
      <c r="AET111" s="132"/>
      <c r="AEU111" s="132"/>
      <c r="AEV111" s="132"/>
      <c r="AEW111" s="132"/>
      <c r="AEX111" s="132"/>
      <c r="AEY111" s="132"/>
      <c r="AEZ111" s="132"/>
      <c r="AFA111" s="132"/>
      <c r="AFB111" s="132"/>
      <c r="AFC111" s="132"/>
      <c r="AFD111" s="132"/>
      <c r="AFE111" s="132"/>
      <c r="AFF111" s="132"/>
      <c r="AFG111" s="132"/>
      <c r="AFH111" s="132"/>
      <c r="AFI111" s="132"/>
      <c r="AFJ111" s="132"/>
      <c r="AFK111" s="132"/>
      <c r="AFL111" s="132"/>
      <c r="AFM111" s="132"/>
      <c r="AFN111" s="132"/>
      <c r="AFO111" s="132"/>
      <c r="AFP111" s="132"/>
      <c r="AFQ111" s="132"/>
      <c r="AFR111" s="132"/>
      <c r="AFS111" s="132"/>
      <c r="AFT111" s="132"/>
      <c r="AFU111" s="132"/>
      <c r="AFV111" s="132"/>
      <c r="AFW111" s="132"/>
      <c r="AFX111" s="132"/>
      <c r="AFY111" s="132"/>
      <c r="AFZ111" s="132"/>
      <c r="AGA111" s="132"/>
      <c r="AGB111" s="132"/>
      <c r="AGC111" s="132"/>
      <c r="AGD111" s="132"/>
      <c r="AGE111" s="132"/>
      <c r="AGF111" s="132"/>
      <c r="AGG111" s="132"/>
      <c r="AGH111" s="132"/>
      <c r="AGI111" s="132"/>
      <c r="AGJ111" s="132"/>
      <c r="AGK111" s="132"/>
      <c r="AGL111" s="132"/>
      <c r="AGM111" s="132"/>
      <c r="AGN111" s="132"/>
      <c r="AGO111" s="132"/>
      <c r="AGP111" s="132"/>
      <c r="AGQ111" s="132"/>
      <c r="AGR111" s="132"/>
      <c r="AGS111" s="132"/>
      <c r="AGT111" s="132"/>
      <c r="AGU111" s="132"/>
      <c r="AGV111" s="132"/>
      <c r="AGW111" s="132"/>
      <c r="AGX111" s="132"/>
      <c r="AGY111" s="132"/>
      <c r="AGZ111" s="132"/>
      <c r="AHA111" s="132"/>
      <c r="AHB111" s="132"/>
      <c r="AHC111" s="132"/>
      <c r="AHD111" s="132"/>
      <c r="AHE111" s="132"/>
      <c r="AHF111" s="132"/>
      <c r="AHG111" s="132"/>
      <c r="AHH111" s="132"/>
      <c r="AHI111" s="132"/>
      <c r="AHJ111" s="132"/>
      <c r="AHK111" s="132"/>
      <c r="AHL111" s="132"/>
      <c r="AHM111" s="132"/>
      <c r="AHN111" s="132"/>
      <c r="AHO111" s="132"/>
      <c r="AHP111" s="132"/>
      <c r="AHQ111" s="132"/>
      <c r="AHR111" s="132"/>
      <c r="AHS111" s="132"/>
      <c r="AHT111" s="132"/>
      <c r="AHU111" s="132"/>
      <c r="AHV111" s="132"/>
      <c r="AHW111" s="132"/>
      <c r="AHX111" s="132"/>
      <c r="AHY111" s="132"/>
      <c r="AHZ111" s="132"/>
      <c r="AIA111" s="132"/>
      <c r="AIB111" s="132"/>
      <c r="AIC111" s="132"/>
      <c r="AID111" s="132"/>
      <c r="AIE111" s="132"/>
      <c r="AIF111" s="132"/>
      <c r="AIG111" s="132"/>
      <c r="AIH111" s="132"/>
      <c r="AII111" s="132"/>
      <c r="AIJ111" s="132"/>
      <c r="AIK111" s="132"/>
      <c r="AIL111" s="132"/>
      <c r="AIM111" s="132"/>
      <c r="AIN111" s="132"/>
      <c r="AIO111" s="132"/>
      <c r="AIP111" s="132"/>
      <c r="AIQ111" s="132"/>
      <c r="AIR111" s="132"/>
      <c r="AIS111" s="132"/>
      <c r="AIT111" s="132"/>
      <c r="AIU111" s="132"/>
      <c r="AIV111" s="132"/>
      <c r="AIW111" s="132"/>
      <c r="AIX111" s="132"/>
      <c r="AIY111" s="132"/>
      <c r="AIZ111" s="132"/>
      <c r="AJA111" s="132"/>
      <c r="AJB111" s="132"/>
      <c r="AJC111" s="132"/>
      <c r="AJD111" s="132"/>
      <c r="AJE111" s="132"/>
      <c r="AJF111" s="132"/>
      <c r="AJG111" s="132"/>
      <c r="AJH111" s="132"/>
      <c r="AJI111" s="132"/>
      <c r="AJJ111" s="132"/>
      <c r="AJK111" s="132"/>
      <c r="AJL111" s="132"/>
      <c r="AJM111" s="132"/>
      <c r="AJN111" s="132"/>
      <c r="AJO111" s="132"/>
      <c r="AJP111" s="132"/>
      <c r="AJQ111" s="132"/>
      <c r="AJR111" s="132"/>
      <c r="AJS111" s="132"/>
      <c r="AJT111" s="132"/>
      <c r="AJU111" s="132"/>
      <c r="AJV111" s="132"/>
      <c r="AJW111" s="132"/>
      <c r="AJX111" s="132"/>
      <c r="AJY111" s="132"/>
      <c r="AJZ111" s="132"/>
      <c r="AKA111" s="132"/>
      <c r="AKB111" s="132"/>
      <c r="AKC111" s="132"/>
      <c r="AKD111" s="132"/>
      <c r="AKE111" s="132"/>
      <c r="AKF111" s="132"/>
      <c r="AKG111" s="132"/>
      <c r="AKH111" s="132"/>
      <c r="AKI111" s="132"/>
      <c r="AKJ111" s="132"/>
      <c r="AKK111" s="132"/>
      <c r="AKL111" s="132"/>
      <c r="AKM111" s="132"/>
      <c r="AKN111" s="132"/>
      <c r="AKO111" s="132"/>
      <c r="AKP111" s="132"/>
      <c r="AKQ111" s="132"/>
      <c r="AKR111" s="132"/>
      <c r="AKS111" s="132"/>
      <c r="AKT111" s="132"/>
      <c r="AKU111" s="132"/>
      <c r="AKV111" s="132"/>
      <c r="AKW111" s="132"/>
      <c r="AKX111" s="132"/>
      <c r="AKY111" s="132"/>
      <c r="AKZ111" s="132"/>
      <c r="ALA111" s="132"/>
      <c r="ALB111" s="132"/>
      <c r="ALC111" s="132"/>
      <c r="ALD111" s="132"/>
      <c r="ALE111" s="132"/>
      <c r="ALF111" s="132"/>
      <c r="ALG111" s="132"/>
      <c r="ALH111" s="132"/>
      <c r="ALI111" s="132"/>
      <c r="ALJ111" s="132"/>
      <c r="ALK111" s="132"/>
      <c r="ALL111" s="132"/>
      <c r="ALM111" s="132"/>
      <c r="ALN111" s="132"/>
      <c r="ALO111" s="132"/>
      <c r="ALP111" s="132"/>
      <c r="ALQ111" s="132"/>
      <c r="ALR111" s="132"/>
      <c r="ALS111" s="132"/>
      <c r="ALT111" s="132"/>
      <c r="ALU111" s="132"/>
      <c r="ALV111" s="132"/>
      <c r="ALW111" s="132"/>
      <c r="ALX111" s="132"/>
      <c r="ALY111" s="132"/>
      <c r="ALZ111" s="132"/>
      <c r="AMA111" s="132"/>
      <c r="AMB111" s="132"/>
      <c r="AMC111" s="132"/>
      <c r="AMD111" s="132"/>
      <c r="AME111" s="132"/>
      <c r="AMF111" s="132"/>
      <c r="AMG111" s="132"/>
      <c r="AMH111" s="132"/>
      <c r="AMI111" s="132"/>
      <c r="AMJ111" s="132"/>
      <c r="AMK111" s="132"/>
      <c r="AML111" s="132"/>
    </row>
    <row r="112" spans="1:1026" ht="28" customHeight="1">
      <c r="A112" s="57"/>
      <c r="B112" s="86" t="s">
        <v>417</v>
      </c>
      <c r="C112" s="86"/>
      <c r="D112" s="144"/>
      <c r="E112" s="105" t="s">
        <v>261</v>
      </c>
      <c r="F112" s="87"/>
      <c r="G112" s="88"/>
      <c r="H112" s="89"/>
      <c r="I112" s="89"/>
      <c r="K112" s="32"/>
    </row>
    <row r="113" spans="1:1026" ht="28" customHeight="1">
      <c r="A113" s="57"/>
      <c r="B113" s="83" t="s">
        <v>204</v>
      </c>
      <c r="C113" s="83"/>
      <c r="D113" s="145"/>
      <c r="E113" s="83" t="s">
        <v>318</v>
      </c>
      <c r="F113" s="26"/>
      <c r="G113" s="27" t="s">
        <v>432</v>
      </c>
      <c r="H113" s="85"/>
      <c r="I113" s="33"/>
      <c r="K113" s="32"/>
    </row>
    <row r="114" spans="1:1026" ht="26" customHeight="1">
      <c r="A114" s="57"/>
      <c r="B114" s="2" t="s">
        <v>357</v>
      </c>
      <c r="C114" s="151" t="s">
        <v>3</v>
      </c>
      <c r="D114" s="155" t="s">
        <v>4</v>
      </c>
      <c r="E114" s="62" t="s">
        <v>153</v>
      </c>
      <c r="F114" s="3">
        <v>750</v>
      </c>
      <c r="G114" s="60">
        <v>11.5</v>
      </c>
      <c r="H114" s="84">
        <f t="shared" ref="H114:H134" si="16">F114/1000*A114</f>
        <v>0</v>
      </c>
      <c r="I114" s="29">
        <f>G114*A114</f>
        <v>0</v>
      </c>
      <c r="J114" s="38" t="s">
        <v>545</v>
      </c>
      <c r="K114" s="35"/>
      <c r="L114" s="35" t="s">
        <v>317</v>
      </c>
      <c r="M114" s="7" t="s">
        <v>480</v>
      </c>
      <c r="N114" s="168" t="s">
        <v>406</v>
      </c>
      <c r="O114" s="168"/>
      <c r="P114" s="168"/>
      <c r="S114" s="17" t="s">
        <v>299</v>
      </c>
    </row>
    <row r="115" spans="1:1026" ht="26" customHeight="1">
      <c r="A115" s="57"/>
      <c r="B115" s="2" t="s">
        <v>258</v>
      </c>
      <c r="C115" s="151" t="s">
        <v>3</v>
      </c>
      <c r="D115" s="155" t="s">
        <v>4</v>
      </c>
      <c r="E115" s="62"/>
      <c r="F115" s="3">
        <v>1000</v>
      </c>
      <c r="G115" s="60">
        <v>13.95</v>
      </c>
      <c r="H115" s="84">
        <f t="shared" si="16"/>
        <v>0</v>
      </c>
      <c r="I115" s="29">
        <f>G115*A115</f>
        <v>0</v>
      </c>
      <c r="J115" s="38" t="s">
        <v>545</v>
      </c>
      <c r="K115" s="35"/>
      <c r="L115" s="35" t="s">
        <v>317</v>
      </c>
      <c r="M115" s="7" t="s">
        <v>480</v>
      </c>
      <c r="N115" s="168" t="s">
        <v>406</v>
      </c>
      <c r="O115" s="168"/>
      <c r="P115" s="168"/>
      <c r="S115" s="17" t="s">
        <v>299</v>
      </c>
    </row>
    <row r="116" spans="1:1026" ht="26" customHeight="1">
      <c r="A116" s="57"/>
      <c r="B116" s="92" t="s">
        <v>405</v>
      </c>
      <c r="C116" s="151" t="s">
        <v>3</v>
      </c>
      <c r="D116" s="155" t="s">
        <v>4</v>
      </c>
      <c r="E116" s="62" t="s">
        <v>498</v>
      </c>
      <c r="F116" s="3">
        <v>350</v>
      </c>
      <c r="G116" s="60">
        <v>9.9499999999999993</v>
      </c>
      <c r="H116" s="84">
        <f t="shared" si="16"/>
        <v>0</v>
      </c>
      <c r="I116" s="29">
        <f>G116*A116</f>
        <v>0</v>
      </c>
      <c r="J116" s="38" t="s">
        <v>545</v>
      </c>
      <c r="K116" s="35"/>
      <c r="L116" s="35" t="s">
        <v>317</v>
      </c>
      <c r="M116" s="7" t="s">
        <v>480</v>
      </c>
      <c r="N116" s="168" t="s">
        <v>406</v>
      </c>
      <c r="O116" s="168"/>
      <c r="P116" s="168"/>
      <c r="S116" s="17" t="s">
        <v>299</v>
      </c>
    </row>
    <row r="117" spans="1:1026" ht="26" customHeight="1">
      <c r="A117" s="57"/>
      <c r="B117" s="1" t="s">
        <v>492</v>
      </c>
      <c r="C117" s="151" t="s">
        <v>3</v>
      </c>
      <c r="D117" s="155" t="s">
        <v>4</v>
      </c>
      <c r="E117" s="62" t="s">
        <v>493</v>
      </c>
      <c r="F117" s="3">
        <v>350</v>
      </c>
      <c r="G117" s="60">
        <v>11.95</v>
      </c>
      <c r="H117" s="84">
        <f t="shared" si="16"/>
        <v>0</v>
      </c>
      <c r="I117" s="29">
        <f>G117*A117</f>
        <v>0</v>
      </c>
      <c r="J117" s="38" t="s">
        <v>545</v>
      </c>
      <c r="K117" s="35"/>
      <c r="L117" s="35" t="s">
        <v>317</v>
      </c>
      <c r="M117" s="7" t="s">
        <v>480</v>
      </c>
      <c r="N117" s="168" t="s">
        <v>406</v>
      </c>
      <c r="O117" s="168"/>
      <c r="P117" s="168"/>
      <c r="S117" s="17" t="s">
        <v>299</v>
      </c>
    </row>
    <row r="118" spans="1:1026" ht="26" customHeight="1">
      <c r="A118" s="57"/>
      <c r="B118" s="3" t="s">
        <v>473</v>
      </c>
      <c r="C118" s="151" t="s">
        <v>3</v>
      </c>
      <c r="D118" s="155" t="s">
        <v>4</v>
      </c>
      <c r="E118" s="62" t="s">
        <v>438</v>
      </c>
      <c r="F118" s="3">
        <v>350</v>
      </c>
      <c r="G118" s="60">
        <v>14.95</v>
      </c>
      <c r="H118" s="84">
        <f t="shared" si="16"/>
        <v>0</v>
      </c>
      <c r="I118" s="29">
        <f>G118*A118</f>
        <v>0</v>
      </c>
      <c r="J118" s="38" t="s">
        <v>545</v>
      </c>
      <c r="K118" s="35"/>
      <c r="L118" s="35" t="s">
        <v>317</v>
      </c>
      <c r="M118" s="7" t="s">
        <v>480</v>
      </c>
      <c r="N118" s="168" t="s">
        <v>406</v>
      </c>
      <c r="O118" s="168"/>
      <c r="P118" s="168"/>
      <c r="S118" s="17" t="s">
        <v>299</v>
      </c>
    </row>
    <row r="119" spans="1:1026" ht="26" customHeight="1">
      <c r="A119" s="57"/>
      <c r="B119" s="3" t="s">
        <v>430</v>
      </c>
      <c r="C119" s="151" t="s">
        <v>3</v>
      </c>
      <c r="D119" s="155" t="s">
        <v>4</v>
      </c>
      <c r="E119" s="62" t="s">
        <v>431</v>
      </c>
      <c r="F119" s="3">
        <v>350</v>
      </c>
      <c r="G119" s="60">
        <v>14.95</v>
      </c>
      <c r="H119" s="84">
        <f t="shared" si="16"/>
        <v>0</v>
      </c>
      <c r="I119" s="29">
        <v>0</v>
      </c>
      <c r="J119" s="38" t="s">
        <v>545</v>
      </c>
      <c r="K119" s="35"/>
      <c r="L119" s="35" t="s">
        <v>317</v>
      </c>
      <c r="M119" s="7" t="s">
        <v>480</v>
      </c>
      <c r="N119" s="168" t="s">
        <v>406</v>
      </c>
      <c r="O119" s="168"/>
      <c r="P119" s="168"/>
      <c r="S119" s="17" t="s">
        <v>299</v>
      </c>
    </row>
    <row r="120" spans="1:1026" ht="26" customHeight="1">
      <c r="A120" s="57"/>
      <c r="B120" s="1" t="s">
        <v>497</v>
      </c>
      <c r="C120" s="151" t="s">
        <v>3</v>
      </c>
      <c r="D120" s="155" t="s">
        <v>4</v>
      </c>
      <c r="E120" s="62" t="s">
        <v>149</v>
      </c>
      <c r="F120" s="3">
        <v>350</v>
      </c>
      <c r="G120" s="60">
        <v>14.95</v>
      </c>
      <c r="H120" s="84">
        <f t="shared" si="16"/>
        <v>0</v>
      </c>
      <c r="I120" s="29">
        <f>G120*A120</f>
        <v>0</v>
      </c>
      <c r="J120" s="38" t="s">
        <v>545</v>
      </c>
      <c r="K120" s="35"/>
      <c r="L120" s="35" t="s">
        <v>317</v>
      </c>
      <c r="M120" s="7" t="s">
        <v>480</v>
      </c>
      <c r="N120" s="168" t="s">
        <v>71</v>
      </c>
      <c r="O120" s="168"/>
      <c r="P120" s="168"/>
      <c r="S120" s="17" t="s">
        <v>299</v>
      </c>
    </row>
    <row r="121" spans="1:1026" ht="28" customHeight="1">
      <c r="A121" s="57"/>
      <c r="B121" s="86" t="s">
        <v>369</v>
      </c>
      <c r="C121" s="86"/>
      <c r="D121" s="144" t="s">
        <v>42</v>
      </c>
      <c r="E121" s="105"/>
      <c r="F121" s="87"/>
      <c r="G121" s="88"/>
      <c r="H121" s="89"/>
      <c r="I121" s="89"/>
      <c r="K121" s="32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  <c r="BV121" s="126"/>
      <c r="BW121" s="126"/>
      <c r="BX121" s="126"/>
      <c r="BY121" s="126"/>
      <c r="BZ121" s="126"/>
      <c r="CA121" s="126"/>
      <c r="CB121" s="126"/>
      <c r="CC121" s="126"/>
      <c r="CD121" s="126"/>
      <c r="CE121" s="126"/>
      <c r="CF121" s="126"/>
      <c r="CG121" s="126"/>
      <c r="CH121" s="126"/>
      <c r="CI121" s="126"/>
      <c r="CJ121" s="126"/>
      <c r="CK121" s="126"/>
      <c r="CL121" s="126"/>
      <c r="CM121" s="126"/>
      <c r="CN121" s="126"/>
      <c r="CO121" s="126"/>
      <c r="CP121" s="126"/>
      <c r="CQ121" s="126"/>
      <c r="CR121" s="126"/>
      <c r="CS121" s="126"/>
      <c r="CT121" s="126"/>
      <c r="CU121" s="126"/>
      <c r="CV121" s="126"/>
      <c r="CW121" s="126"/>
      <c r="CX121" s="126"/>
      <c r="CY121" s="126"/>
      <c r="CZ121" s="126"/>
      <c r="DA121" s="126"/>
      <c r="DB121" s="126"/>
      <c r="DC121" s="126"/>
      <c r="DD121" s="126"/>
      <c r="DE121" s="126"/>
      <c r="DF121" s="126"/>
      <c r="DG121" s="126"/>
      <c r="DH121" s="126"/>
      <c r="DI121" s="126"/>
      <c r="DJ121" s="126"/>
      <c r="DK121" s="126"/>
      <c r="DL121" s="126"/>
      <c r="DM121" s="126"/>
      <c r="DN121" s="126"/>
      <c r="DO121" s="126"/>
      <c r="DP121" s="126"/>
      <c r="DQ121" s="126"/>
      <c r="DR121" s="126"/>
      <c r="DS121" s="126"/>
      <c r="DT121" s="126"/>
      <c r="DU121" s="126"/>
      <c r="DV121" s="126"/>
      <c r="DW121" s="126"/>
      <c r="DX121" s="126"/>
      <c r="DY121" s="126"/>
      <c r="DZ121" s="126"/>
      <c r="EA121" s="126"/>
      <c r="EB121" s="126"/>
      <c r="EC121" s="126"/>
      <c r="ED121" s="126"/>
      <c r="EE121" s="126"/>
      <c r="EF121" s="126"/>
      <c r="EG121" s="126"/>
      <c r="EH121" s="126"/>
      <c r="EI121" s="126"/>
      <c r="EJ121" s="126"/>
      <c r="EK121" s="126"/>
      <c r="EL121" s="126"/>
      <c r="EM121" s="126"/>
      <c r="EN121" s="126"/>
      <c r="EO121" s="126"/>
      <c r="EP121" s="126"/>
      <c r="EQ121" s="126"/>
      <c r="ER121" s="126"/>
      <c r="ES121" s="126"/>
      <c r="ET121" s="126"/>
      <c r="EU121" s="126"/>
      <c r="EV121" s="126"/>
      <c r="EW121" s="126"/>
      <c r="EX121" s="126"/>
      <c r="EY121" s="126"/>
      <c r="EZ121" s="126"/>
      <c r="FA121" s="126"/>
      <c r="FB121" s="126"/>
      <c r="FC121" s="126"/>
      <c r="FD121" s="126"/>
      <c r="FE121" s="126"/>
      <c r="FF121" s="126"/>
      <c r="FG121" s="126"/>
      <c r="FH121" s="126"/>
      <c r="FI121" s="126"/>
      <c r="FJ121" s="126"/>
      <c r="FK121" s="126"/>
      <c r="FL121" s="126"/>
      <c r="FM121" s="126"/>
      <c r="FN121" s="126"/>
      <c r="FO121" s="126"/>
      <c r="FP121" s="126"/>
      <c r="FQ121" s="126"/>
      <c r="FR121" s="126"/>
      <c r="FS121" s="126"/>
      <c r="FT121" s="126"/>
      <c r="FU121" s="126"/>
      <c r="FV121" s="126"/>
      <c r="FW121" s="126"/>
      <c r="FX121" s="126"/>
      <c r="FY121" s="126"/>
      <c r="FZ121" s="126"/>
      <c r="GA121" s="126"/>
      <c r="GB121" s="126"/>
      <c r="GC121" s="126"/>
      <c r="GD121" s="126"/>
      <c r="GE121" s="126"/>
      <c r="GF121" s="126"/>
      <c r="GG121" s="126"/>
      <c r="GH121" s="126"/>
      <c r="GI121" s="126"/>
      <c r="GJ121" s="126"/>
      <c r="GK121" s="126"/>
      <c r="GL121" s="126"/>
      <c r="GM121" s="126"/>
      <c r="GN121" s="126"/>
      <c r="GO121" s="126"/>
      <c r="GP121" s="126"/>
      <c r="GQ121" s="126"/>
      <c r="GR121" s="126"/>
      <c r="GS121" s="126"/>
      <c r="GT121" s="126"/>
      <c r="GU121" s="126"/>
      <c r="GV121" s="126"/>
      <c r="GW121" s="126"/>
      <c r="GX121" s="126"/>
      <c r="GY121" s="126"/>
      <c r="GZ121" s="126"/>
      <c r="HA121" s="126"/>
      <c r="HB121" s="126"/>
      <c r="HC121" s="126"/>
      <c r="HD121" s="126"/>
      <c r="HE121" s="126"/>
      <c r="HF121" s="126"/>
      <c r="HG121" s="126"/>
      <c r="HH121" s="126"/>
      <c r="HI121" s="126"/>
      <c r="HJ121" s="126"/>
      <c r="HK121" s="126"/>
      <c r="HL121" s="126"/>
      <c r="HM121" s="126"/>
      <c r="HN121" s="126"/>
      <c r="HO121" s="126"/>
      <c r="HP121" s="126"/>
      <c r="HQ121" s="126"/>
      <c r="HR121" s="126"/>
      <c r="HS121" s="126"/>
      <c r="HT121" s="126"/>
      <c r="HU121" s="126"/>
      <c r="HV121" s="126"/>
      <c r="HW121" s="126"/>
      <c r="HX121" s="126"/>
      <c r="HY121" s="126"/>
      <c r="HZ121" s="126"/>
      <c r="IA121" s="126"/>
      <c r="IB121" s="126"/>
      <c r="IC121" s="126"/>
      <c r="ID121" s="126"/>
      <c r="IE121" s="126"/>
      <c r="IF121" s="126"/>
      <c r="IG121" s="126"/>
      <c r="IH121" s="126"/>
      <c r="II121" s="126"/>
      <c r="IJ121" s="126"/>
      <c r="IK121" s="126"/>
      <c r="IL121" s="126"/>
      <c r="IM121" s="126"/>
      <c r="IN121" s="126"/>
      <c r="IO121" s="126"/>
      <c r="IP121" s="126"/>
      <c r="IQ121" s="126"/>
      <c r="IR121" s="126"/>
      <c r="IS121" s="126"/>
      <c r="IT121" s="126"/>
      <c r="IU121" s="126"/>
      <c r="IV121" s="126"/>
      <c r="IW121" s="126"/>
      <c r="IX121" s="126"/>
      <c r="IY121" s="126"/>
      <c r="IZ121" s="126"/>
      <c r="JA121" s="126"/>
      <c r="JB121" s="126"/>
      <c r="JC121" s="126"/>
      <c r="JD121" s="126"/>
      <c r="JE121" s="126"/>
      <c r="JF121" s="126"/>
      <c r="JG121" s="126"/>
      <c r="JH121" s="126"/>
      <c r="JI121" s="126"/>
      <c r="JJ121" s="126"/>
      <c r="JK121" s="126"/>
      <c r="JL121" s="126"/>
      <c r="JM121" s="126"/>
      <c r="JN121" s="126"/>
      <c r="JO121" s="126"/>
      <c r="JP121" s="126"/>
      <c r="JQ121" s="126"/>
      <c r="JR121" s="126"/>
      <c r="JS121" s="126"/>
      <c r="JT121" s="126"/>
      <c r="JU121" s="126"/>
      <c r="JV121" s="126"/>
      <c r="JW121" s="126"/>
      <c r="JX121" s="126"/>
      <c r="JY121" s="126"/>
      <c r="JZ121" s="126"/>
      <c r="KA121" s="126"/>
      <c r="KB121" s="126"/>
      <c r="KC121" s="126"/>
      <c r="KD121" s="126"/>
      <c r="KE121" s="126"/>
      <c r="KF121" s="126"/>
      <c r="KG121" s="126"/>
      <c r="KH121" s="126"/>
      <c r="KI121" s="126"/>
      <c r="KJ121" s="126"/>
      <c r="KK121" s="126"/>
      <c r="KL121" s="126"/>
      <c r="KM121" s="126"/>
      <c r="KN121" s="126"/>
      <c r="KO121" s="126"/>
      <c r="KP121" s="126"/>
      <c r="KQ121" s="126"/>
      <c r="KR121" s="126"/>
      <c r="KS121" s="126"/>
      <c r="KT121" s="126"/>
      <c r="KU121" s="126"/>
      <c r="KV121" s="126"/>
      <c r="KW121" s="126"/>
      <c r="KX121" s="126"/>
      <c r="KY121" s="126"/>
      <c r="KZ121" s="126"/>
      <c r="LA121" s="126"/>
      <c r="LB121" s="126"/>
      <c r="LC121" s="126"/>
      <c r="LD121" s="126"/>
      <c r="LE121" s="126"/>
      <c r="LF121" s="126"/>
      <c r="LG121" s="126"/>
      <c r="LH121" s="126"/>
      <c r="LI121" s="126"/>
      <c r="LJ121" s="126"/>
      <c r="LK121" s="126"/>
      <c r="LL121" s="126"/>
      <c r="LM121" s="126"/>
      <c r="LN121" s="126"/>
      <c r="LO121" s="126"/>
      <c r="LP121" s="126"/>
      <c r="LQ121" s="126"/>
      <c r="LR121" s="126"/>
      <c r="LS121" s="126"/>
      <c r="LT121" s="126"/>
      <c r="LU121" s="126"/>
      <c r="LV121" s="126"/>
      <c r="LW121" s="126"/>
      <c r="LX121" s="126"/>
      <c r="LY121" s="126"/>
      <c r="LZ121" s="126"/>
      <c r="MA121" s="126"/>
      <c r="MB121" s="126"/>
      <c r="MC121" s="126"/>
      <c r="MD121" s="126"/>
      <c r="ME121" s="126"/>
      <c r="MF121" s="126"/>
      <c r="MG121" s="126"/>
      <c r="MH121" s="126"/>
      <c r="MI121" s="126"/>
      <c r="MJ121" s="126"/>
      <c r="MK121" s="126"/>
      <c r="ML121" s="126"/>
      <c r="MM121" s="126"/>
      <c r="MN121" s="126"/>
      <c r="MO121" s="126"/>
      <c r="MP121" s="126"/>
      <c r="MQ121" s="126"/>
      <c r="MR121" s="126"/>
      <c r="MS121" s="126"/>
      <c r="MT121" s="126"/>
      <c r="MU121" s="126"/>
      <c r="MV121" s="126"/>
      <c r="MW121" s="126"/>
      <c r="MX121" s="126"/>
      <c r="MY121" s="126"/>
      <c r="MZ121" s="126"/>
      <c r="NA121" s="126"/>
      <c r="NB121" s="126"/>
      <c r="NC121" s="126"/>
      <c r="ND121" s="126"/>
      <c r="NE121" s="126"/>
      <c r="NF121" s="126"/>
      <c r="NG121" s="126"/>
      <c r="NH121" s="126"/>
      <c r="NI121" s="126"/>
      <c r="NJ121" s="126"/>
      <c r="NK121" s="126"/>
      <c r="NL121" s="126"/>
      <c r="NM121" s="126"/>
      <c r="NN121" s="126"/>
      <c r="NO121" s="126"/>
      <c r="NP121" s="126"/>
      <c r="NQ121" s="126"/>
      <c r="NR121" s="126"/>
      <c r="NS121" s="126"/>
      <c r="NT121" s="126"/>
      <c r="NU121" s="126"/>
      <c r="NV121" s="126"/>
      <c r="NW121" s="126"/>
      <c r="NX121" s="126"/>
      <c r="NY121" s="126"/>
      <c r="NZ121" s="126"/>
      <c r="OA121" s="126"/>
      <c r="OB121" s="126"/>
      <c r="OC121" s="126"/>
      <c r="OD121" s="126"/>
      <c r="OE121" s="126"/>
      <c r="OF121" s="126"/>
      <c r="OG121" s="126"/>
      <c r="OH121" s="126"/>
      <c r="OI121" s="126"/>
      <c r="OJ121" s="126"/>
      <c r="OK121" s="126"/>
      <c r="OL121" s="126"/>
      <c r="OM121" s="126"/>
      <c r="ON121" s="126"/>
      <c r="OO121" s="126"/>
      <c r="OP121" s="126"/>
      <c r="OQ121" s="126"/>
      <c r="OR121" s="126"/>
      <c r="OS121" s="126"/>
      <c r="OT121" s="126"/>
      <c r="OU121" s="126"/>
      <c r="OV121" s="126"/>
      <c r="OW121" s="126"/>
      <c r="OX121" s="126"/>
      <c r="OY121" s="126"/>
      <c r="OZ121" s="126"/>
      <c r="PA121" s="126"/>
      <c r="PB121" s="126"/>
      <c r="PC121" s="126"/>
      <c r="PD121" s="126"/>
      <c r="PE121" s="126"/>
      <c r="PF121" s="126"/>
      <c r="PG121" s="126"/>
      <c r="PH121" s="126"/>
      <c r="PI121" s="126"/>
      <c r="PJ121" s="126"/>
      <c r="PK121" s="126"/>
      <c r="PL121" s="126"/>
      <c r="PM121" s="126"/>
      <c r="PN121" s="126"/>
      <c r="PO121" s="126"/>
      <c r="PP121" s="126"/>
      <c r="PQ121" s="126"/>
      <c r="PR121" s="126"/>
      <c r="PS121" s="126"/>
      <c r="PT121" s="126"/>
      <c r="PU121" s="126"/>
      <c r="PV121" s="126"/>
      <c r="PW121" s="126"/>
      <c r="PX121" s="126"/>
      <c r="PY121" s="126"/>
      <c r="PZ121" s="126"/>
      <c r="QA121" s="126"/>
      <c r="QB121" s="126"/>
      <c r="QC121" s="126"/>
      <c r="QD121" s="126"/>
      <c r="QE121" s="126"/>
      <c r="QF121" s="126"/>
      <c r="QG121" s="126"/>
      <c r="QH121" s="126"/>
      <c r="QI121" s="126"/>
      <c r="QJ121" s="126"/>
      <c r="QK121" s="126"/>
      <c r="QL121" s="126"/>
      <c r="QM121" s="126"/>
      <c r="QN121" s="126"/>
      <c r="QO121" s="126"/>
      <c r="QP121" s="126"/>
      <c r="QQ121" s="126"/>
      <c r="QR121" s="126"/>
      <c r="QS121" s="126"/>
      <c r="QT121" s="126"/>
      <c r="QU121" s="126"/>
      <c r="QV121" s="126"/>
      <c r="QW121" s="126"/>
      <c r="QX121" s="126"/>
      <c r="QY121" s="126"/>
      <c r="QZ121" s="126"/>
      <c r="RA121" s="126"/>
      <c r="RB121" s="126"/>
      <c r="RC121" s="126"/>
      <c r="RD121" s="126"/>
      <c r="RE121" s="126"/>
      <c r="RF121" s="126"/>
      <c r="RG121" s="126"/>
      <c r="RH121" s="126"/>
      <c r="RI121" s="126"/>
      <c r="RJ121" s="126"/>
      <c r="RK121" s="126"/>
      <c r="RL121" s="126"/>
      <c r="RM121" s="126"/>
      <c r="RN121" s="126"/>
      <c r="RO121" s="126"/>
      <c r="RP121" s="126"/>
      <c r="RQ121" s="126"/>
      <c r="RR121" s="126"/>
      <c r="RS121" s="126"/>
      <c r="RT121" s="126"/>
      <c r="RU121" s="126"/>
      <c r="RV121" s="126"/>
      <c r="RW121" s="126"/>
      <c r="RX121" s="126"/>
      <c r="RY121" s="126"/>
      <c r="RZ121" s="126"/>
      <c r="SA121" s="126"/>
      <c r="SB121" s="126"/>
      <c r="SC121" s="126"/>
      <c r="SD121" s="126"/>
      <c r="SE121" s="126"/>
      <c r="SF121" s="126"/>
      <c r="SG121" s="126"/>
      <c r="SH121" s="126"/>
      <c r="SI121" s="126"/>
      <c r="SJ121" s="126"/>
      <c r="SK121" s="126"/>
      <c r="SL121" s="126"/>
      <c r="SM121" s="126"/>
      <c r="SN121" s="126"/>
      <c r="SO121" s="126"/>
      <c r="SP121" s="126"/>
      <c r="SQ121" s="126"/>
      <c r="SR121" s="126"/>
      <c r="SS121" s="126"/>
      <c r="ST121" s="126"/>
      <c r="SU121" s="126"/>
      <c r="SV121" s="126"/>
      <c r="SW121" s="126"/>
      <c r="SX121" s="126"/>
      <c r="SY121" s="126"/>
      <c r="SZ121" s="126"/>
      <c r="TA121" s="126"/>
      <c r="TB121" s="126"/>
      <c r="TC121" s="126"/>
      <c r="TD121" s="126"/>
      <c r="TE121" s="126"/>
      <c r="TF121" s="126"/>
      <c r="TG121" s="126"/>
      <c r="TH121" s="126"/>
      <c r="TI121" s="126"/>
      <c r="TJ121" s="126"/>
      <c r="TK121" s="126"/>
      <c r="TL121" s="126"/>
      <c r="TM121" s="126"/>
      <c r="TN121" s="126"/>
      <c r="TO121" s="126"/>
      <c r="TP121" s="126"/>
      <c r="TQ121" s="126"/>
      <c r="TR121" s="126"/>
      <c r="TS121" s="126"/>
      <c r="TT121" s="126"/>
      <c r="TU121" s="126"/>
      <c r="TV121" s="126"/>
      <c r="TW121" s="126"/>
      <c r="TX121" s="126"/>
      <c r="TY121" s="126"/>
      <c r="TZ121" s="126"/>
      <c r="UA121" s="126"/>
      <c r="UB121" s="126"/>
      <c r="UC121" s="126"/>
      <c r="UD121" s="126"/>
      <c r="UE121" s="126"/>
      <c r="UF121" s="126"/>
      <c r="UG121" s="126"/>
      <c r="UH121" s="126"/>
      <c r="UI121" s="126"/>
      <c r="UJ121" s="126"/>
      <c r="UK121" s="126"/>
      <c r="UL121" s="126"/>
      <c r="UM121" s="126"/>
      <c r="UN121" s="126"/>
      <c r="UO121" s="126"/>
      <c r="UP121" s="126"/>
      <c r="UQ121" s="126"/>
      <c r="UR121" s="126"/>
      <c r="US121" s="126"/>
      <c r="UT121" s="126"/>
      <c r="UU121" s="126"/>
      <c r="UV121" s="126"/>
      <c r="UW121" s="126"/>
      <c r="UX121" s="126"/>
      <c r="UY121" s="126"/>
      <c r="UZ121" s="126"/>
      <c r="VA121" s="126"/>
      <c r="VB121" s="126"/>
      <c r="VC121" s="126"/>
      <c r="VD121" s="126"/>
      <c r="VE121" s="126"/>
      <c r="VF121" s="126"/>
      <c r="VG121" s="126"/>
      <c r="VH121" s="126"/>
      <c r="VI121" s="126"/>
      <c r="VJ121" s="126"/>
      <c r="VK121" s="126"/>
      <c r="VL121" s="126"/>
      <c r="VM121" s="126"/>
      <c r="VN121" s="126"/>
      <c r="VO121" s="126"/>
      <c r="VP121" s="126"/>
      <c r="VQ121" s="126"/>
      <c r="VR121" s="126"/>
      <c r="VS121" s="126"/>
      <c r="VT121" s="126"/>
      <c r="VU121" s="126"/>
      <c r="VV121" s="126"/>
      <c r="VW121" s="126"/>
      <c r="VX121" s="126"/>
      <c r="VY121" s="126"/>
      <c r="VZ121" s="126"/>
      <c r="WA121" s="126"/>
      <c r="WB121" s="126"/>
      <c r="WC121" s="126"/>
      <c r="WD121" s="126"/>
      <c r="WE121" s="126"/>
      <c r="WF121" s="126"/>
      <c r="WG121" s="126"/>
      <c r="WH121" s="126"/>
      <c r="WI121" s="126"/>
      <c r="WJ121" s="126"/>
      <c r="WK121" s="126"/>
      <c r="WL121" s="126"/>
      <c r="WM121" s="126"/>
      <c r="WN121" s="126"/>
      <c r="WO121" s="126"/>
      <c r="WP121" s="126"/>
      <c r="WQ121" s="126"/>
      <c r="WR121" s="126"/>
      <c r="WS121" s="126"/>
      <c r="WT121" s="126"/>
      <c r="WU121" s="126"/>
      <c r="WV121" s="126"/>
      <c r="WW121" s="126"/>
      <c r="WX121" s="126"/>
      <c r="WY121" s="126"/>
      <c r="WZ121" s="126"/>
      <c r="XA121" s="126"/>
      <c r="XB121" s="126"/>
      <c r="XC121" s="126"/>
      <c r="XD121" s="126"/>
      <c r="XE121" s="126"/>
      <c r="XF121" s="126"/>
      <c r="XG121" s="126"/>
      <c r="XH121" s="126"/>
      <c r="XI121" s="126"/>
      <c r="XJ121" s="126"/>
      <c r="XK121" s="126"/>
      <c r="XL121" s="126"/>
      <c r="XM121" s="126"/>
      <c r="XN121" s="126"/>
      <c r="XO121" s="126"/>
      <c r="XP121" s="126"/>
      <c r="XQ121" s="126"/>
      <c r="XR121" s="126"/>
      <c r="XS121" s="126"/>
      <c r="XT121" s="126"/>
      <c r="XU121" s="126"/>
      <c r="XV121" s="126"/>
      <c r="XW121" s="126"/>
      <c r="XX121" s="126"/>
      <c r="XY121" s="126"/>
      <c r="XZ121" s="126"/>
      <c r="YA121" s="126"/>
      <c r="YB121" s="126"/>
      <c r="YC121" s="126"/>
      <c r="YD121" s="126"/>
      <c r="YE121" s="126"/>
      <c r="YF121" s="126"/>
      <c r="YG121" s="126"/>
      <c r="YH121" s="126"/>
      <c r="YI121" s="126"/>
      <c r="YJ121" s="126"/>
      <c r="YK121" s="126"/>
      <c r="YL121" s="126"/>
      <c r="YM121" s="126"/>
      <c r="YN121" s="126"/>
      <c r="YO121" s="126"/>
      <c r="YP121" s="126"/>
      <c r="YQ121" s="126"/>
      <c r="YR121" s="126"/>
      <c r="YS121" s="126"/>
      <c r="YT121" s="126"/>
      <c r="YU121" s="126"/>
      <c r="YV121" s="126"/>
      <c r="YW121" s="126"/>
      <c r="YX121" s="126"/>
      <c r="YY121" s="126"/>
      <c r="YZ121" s="126"/>
      <c r="ZA121" s="126"/>
      <c r="ZB121" s="126"/>
      <c r="ZC121" s="126"/>
      <c r="ZD121" s="126"/>
      <c r="ZE121" s="126"/>
      <c r="ZF121" s="126"/>
      <c r="ZG121" s="126"/>
      <c r="ZH121" s="126"/>
      <c r="ZI121" s="126"/>
      <c r="ZJ121" s="126"/>
      <c r="ZK121" s="126"/>
      <c r="ZL121" s="126"/>
      <c r="ZM121" s="126"/>
      <c r="ZN121" s="126"/>
      <c r="ZO121" s="126"/>
      <c r="ZP121" s="126"/>
      <c r="ZQ121" s="126"/>
      <c r="ZR121" s="126"/>
      <c r="ZS121" s="126"/>
      <c r="ZT121" s="126"/>
      <c r="ZU121" s="126"/>
      <c r="ZV121" s="126"/>
      <c r="ZW121" s="126"/>
      <c r="ZX121" s="126"/>
      <c r="ZY121" s="126"/>
      <c r="ZZ121" s="126"/>
      <c r="AAA121" s="126"/>
      <c r="AAB121" s="126"/>
      <c r="AAC121" s="126"/>
      <c r="AAD121" s="126"/>
      <c r="AAE121" s="126"/>
      <c r="AAF121" s="126"/>
      <c r="AAG121" s="126"/>
      <c r="AAH121" s="126"/>
      <c r="AAI121" s="126"/>
      <c r="AAJ121" s="126"/>
      <c r="AAK121" s="126"/>
      <c r="AAL121" s="126"/>
      <c r="AAM121" s="126"/>
      <c r="AAN121" s="126"/>
      <c r="AAO121" s="126"/>
      <c r="AAP121" s="126"/>
      <c r="AAQ121" s="126"/>
      <c r="AAR121" s="126"/>
      <c r="AAS121" s="126"/>
      <c r="AAT121" s="126"/>
      <c r="AAU121" s="126"/>
      <c r="AAV121" s="126"/>
      <c r="AAW121" s="126"/>
      <c r="AAX121" s="126"/>
      <c r="AAY121" s="126"/>
      <c r="AAZ121" s="126"/>
      <c r="ABA121" s="126"/>
      <c r="ABB121" s="126"/>
      <c r="ABC121" s="126"/>
      <c r="ABD121" s="126"/>
      <c r="ABE121" s="126"/>
      <c r="ABF121" s="126"/>
      <c r="ABG121" s="126"/>
      <c r="ABH121" s="126"/>
      <c r="ABI121" s="126"/>
      <c r="ABJ121" s="126"/>
      <c r="ABK121" s="126"/>
      <c r="ABL121" s="126"/>
      <c r="ABM121" s="126"/>
      <c r="ABN121" s="126"/>
      <c r="ABO121" s="126"/>
      <c r="ABP121" s="126"/>
      <c r="ABQ121" s="126"/>
      <c r="ABR121" s="126"/>
      <c r="ABS121" s="126"/>
      <c r="ABT121" s="126"/>
      <c r="ABU121" s="126"/>
      <c r="ABV121" s="126"/>
      <c r="ABW121" s="126"/>
      <c r="ABX121" s="126"/>
      <c r="ABY121" s="126"/>
      <c r="ABZ121" s="126"/>
      <c r="ACA121" s="126"/>
      <c r="ACB121" s="126"/>
      <c r="ACC121" s="126"/>
      <c r="ACD121" s="126"/>
      <c r="ACE121" s="126"/>
      <c r="ACF121" s="126"/>
      <c r="ACG121" s="126"/>
      <c r="ACH121" s="126"/>
      <c r="ACI121" s="126"/>
      <c r="ACJ121" s="126"/>
      <c r="ACK121" s="126"/>
      <c r="ACL121" s="126"/>
      <c r="ACM121" s="126"/>
      <c r="ACN121" s="126"/>
      <c r="ACO121" s="126"/>
      <c r="ACP121" s="126"/>
      <c r="ACQ121" s="126"/>
      <c r="ACR121" s="126"/>
      <c r="ACS121" s="126"/>
      <c r="ACT121" s="126"/>
      <c r="ACU121" s="126"/>
      <c r="ACV121" s="126"/>
      <c r="ACW121" s="126"/>
      <c r="ACX121" s="126"/>
      <c r="ACY121" s="126"/>
      <c r="ACZ121" s="126"/>
      <c r="ADA121" s="126"/>
      <c r="ADB121" s="126"/>
      <c r="ADC121" s="126"/>
      <c r="ADD121" s="126"/>
      <c r="ADE121" s="126"/>
      <c r="ADF121" s="126"/>
      <c r="ADG121" s="126"/>
      <c r="ADH121" s="126"/>
      <c r="ADI121" s="126"/>
      <c r="ADJ121" s="126"/>
      <c r="ADK121" s="126"/>
      <c r="ADL121" s="126"/>
      <c r="ADM121" s="126"/>
      <c r="ADN121" s="126"/>
      <c r="ADO121" s="126"/>
      <c r="ADP121" s="126"/>
      <c r="ADQ121" s="126"/>
      <c r="ADR121" s="126"/>
      <c r="ADS121" s="126"/>
      <c r="ADT121" s="126"/>
      <c r="ADU121" s="126"/>
      <c r="ADV121" s="126"/>
      <c r="ADW121" s="126"/>
      <c r="ADX121" s="126"/>
      <c r="ADY121" s="126"/>
      <c r="ADZ121" s="126"/>
      <c r="AEA121" s="126"/>
      <c r="AEB121" s="126"/>
      <c r="AEC121" s="126"/>
      <c r="AED121" s="126"/>
      <c r="AEE121" s="126"/>
      <c r="AEF121" s="126"/>
      <c r="AEG121" s="126"/>
      <c r="AEH121" s="126"/>
      <c r="AEI121" s="126"/>
      <c r="AEJ121" s="126"/>
      <c r="AEK121" s="126"/>
      <c r="AEL121" s="126"/>
      <c r="AEM121" s="126"/>
      <c r="AEN121" s="126"/>
      <c r="AEO121" s="126"/>
      <c r="AEP121" s="126"/>
      <c r="AEQ121" s="126"/>
      <c r="AER121" s="126"/>
      <c r="AES121" s="126"/>
      <c r="AET121" s="126"/>
      <c r="AEU121" s="126"/>
      <c r="AEV121" s="126"/>
      <c r="AEW121" s="126"/>
      <c r="AEX121" s="126"/>
      <c r="AEY121" s="126"/>
      <c r="AEZ121" s="126"/>
      <c r="AFA121" s="126"/>
      <c r="AFB121" s="126"/>
      <c r="AFC121" s="126"/>
      <c r="AFD121" s="126"/>
      <c r="AFE121" s="126"/>
      <c r="AFF121" s="126"/>
      <c r="AFG121" s="126"/>
      <c r="AFH121" s="126"/>
      <c r="AFI121" s="126"/>
      <c r="AFJ121" s="126"/>
      <c r="AFK121" s="126"/>
      <c r="AFL121" s="126"/>
      <c r="AFM121" s="126"/>
      <c r="AFN121" s="126"/>
      <c r="AFO121" s="126"/>
      <c r="AFP121" s="126"/>
      <c r="AFQ121" s="126"/>
      <c r="AFR121" s="126"/>
      <c r="AFS121" s="126"/>
      <c r="AFT121" s="126"/>
      <c r="AFU121" s="126"/>
      <c r="AFV121" s="126"/>
      <c r="AFW121" s="126"/>
      <c r="AFX121" s="126"/>
      <c r="AFY121" s="126"/>
      <c r="AFZ121" s="126"/>
      <c r="AGA121" s="126"/>
      <c r="AGB121" s="126"/>
      <c r="AGC121" s="126"/>
      <c r="AGD121" s="126"/>
      <c r="AGE121" s="126"/>
      <c r="AGF121" s="126"/>
      <c r="AGG121" s="126"/>
      <c r="AGH121" s="126"/>
      <c r="AGI121" s="126"/>
      <c r="AGJ121" s="126"/>
      <c r="AGK121" s="126"/>
      <c r="AGL121" s="126"/>
      <c r="AGM121" s="126"/>
      <c r="AGN121" s="126"/>
      <c r="AGO121" s="126"/>
      <c r="AGP121" s="126"/>
      <c r="AGQ121" s="126"/>
      <c r="AGR121" s="126"/>
      <c r="AGS121" s="126"/>
      <c r="AGT121" s="126"/>
      <c r="AGU121" s="126"/>
      <c r="AGV121" s="126"/>
      <c r="AGW121" s="126"/>
      <c r="AGX121" s="126"/>
      <c r="AGY121" s="126"/>
      <c r="AGZ121" s="126"/>
      <c r="AHA121" s="126"/>
      <c r="AHB121" s="126"/>
      <c r="AHC121" s="126"/>
      <c r="AHD121" s="126"/>
      <c r="AHE121" s="126"/>
      <c r="AHF121" s="126"/>
      <c r="AHG121" s="126"/>
      <c r="AHH121" s="126"/>
      <c r="AHI121" s="126"/>
      <c r="AHJ121" s="126"/>
      <c r="AHK121" s="126"/>
      <c r="AHL121" s="126"/>
      <c r="AHM121" s="126"/>
      <c r="AHN121" s="126"/>
      <c r="AHO121" s="126"/>
      <c r="AHP121" s="126"/>
      <c r="AHQ121" s="126"/>
      <c r="AHR121" s="126"/>
      <c r="AHS121" s="126"/>
      <c r="AHT121" s="126"/>
      <c r="AHU121" s="126"/>
      <c r="AHV121" s="126"/>
      <c r="AHW121" s="126"/>
      <c r="AHX121" s="126"/>
      <c r="AHY121" s="126"/>
      <c r="AHZ121" s="126"/>
      <c r="AIA121" s="126"/>
      <c r="AIB121" s="126"/>
      <c r="AIC121" s="126"/>
      <c r="AID121" s="126"/>
      <c r="AIE121" s="126"/>
      <c r="AIF121" s="126"/>
      <c r="AIG121" s="126"/>
      <c r="AIH121" s="126"/>
      <c r="AII121" s="126"/>
      <c r="AIJ121" s="126"/>
      <c r="AIK121" s="126"/>
      <c r="AIL121" s="126"/>
      <c r="AIM121" s="126"/>
      <c r="AIN121" s="126"/>
      <c r="AIO121" s="126"/>
      <c r="AIP121" s="126"/>
      <c r="AIQ121" s="126"/>
      <c r="AIR121" s="126"/>
      <c r="AIS121" s="126"/>
      <c r="AIT121" s="126"/>
      <c r="AIU121" s="126"/>
      <c r="AIV121" s="126"/>
      <c r="AIW121" s="126"/>
      <c r="AIX121" s="126"/>
      <c r="AIY121" s="126"/>
      <c r="AIZ121" s="126"/>
      <c r="AJA121" s="126"/>
      <c r="AJB121" s="126"/>
      <c r="AJC121" s="126"/>
      <c r="AJD121" s="126"/>
      <c r="AJE121" s="126"/>
      <c r="AJF121" s="126"/>
      <c r="AJG121" s="126"/>
      <c r="AJH121" s="126"/>
      <c r="AJI121" s="126"/>
      <c r="AJJ121" s="126"/>
      <c r="AJK121" s="126"/>
      <c r="AJL121" s="126"/>
      <c r="AJM121" s="126"/>
      <c r="AJN121" s="126"/>
      <c r="AJO121" s="126"/>
      <c r="AJP121" s="126"/>
      <c r="AJQ121" s="126"/>
      <c r="AJR121" s="126"/>
      <c r="AJS121" s="126"/>
      <c r="AJT121" s="126"/>
      <c r="AJU121" s="126"/>
      <c r="AJV121" s="126"/>
      <c r="AJW121" s="126"/>
      <c r="AJX121" s="126"/>
      <c r="AJY121" s="126"/>
      <c r="AJZ121" s="126"/>
      <c r="AKA121" s="126"/>
      <c r="AKB121" s="126"/>
      <c r="AKC121" s="126"/>
      <c r="AKD121" s="126"/>
      <c r="AKE121" s="126"/>
      <c r="AKF121" s="126"/>
      <c r="AKG121" s="126"/>
      <c r="AKH121" s="126"/>
      <c r="AKI121" s="126"/>
      <c r="AKJ121" s="126"/>
      <c r="AKK121" s="126"/>
      <c r="AKL121" s="126"/>
      <c r="AKM121" s="126"/>
      <c r="AKN121" s="126"/>
      <c r="AKO121" s="126"/>
      <c r="AKP121" s="126"/>
      <c r="AKQ121" s="126"/>
      <c r="AKR121" s="126"/>
      <c r="AKS121" s="126"/>
      <c r="AKT121" s="126"/>
      <c r="AKU121" s="126"/>
      <c r="AKV121" s="126"/>
      <c r="AKW121" s="126"/>
      <c r="AKX121" s="126"/>
      <c r="AKY121" s="126"/>
      <c r="AKZ121" s="126"/>
      <c r="ALA121" s="126"/>
      <c r="ALB121" s="126"/>
      <c r="ALC121" s="126"/>
      <c r="ALD121" s="126"/>
      <c r="ALE121" s="126"/>
      <c r="ALF121" s="126"/>
      <c r="ALG121" s="126"/>
      <c r="ALH121" s="126"/>
      <c r="ALI121" s="126"/>
      <c r="ALJ121" s="126"/>
      <c r="ALK121" s="126"/>
      <c r="ALL121" s="126"/>
      <c r="ALM121" s="126"/>
      <c r="ALN121" s="126"/>
      <c r="ALO121" s="126"/>
      <c r="ALP121" s="126"/>
      <c r="ALQ121" s="126"/>
      <c r="ALR121" s="126"/>
      <c r="ALS121" s="126"/>
      <c r="ALT121" s="126"/>
      <c r="ALU121" s="126"/>
      <c r="ALV121" s="126"/>
      <c r="ALW121" s="126"/>
      <c r="ALX121" s="126"/>
      <c r="ALY121" s="126"/>
      <c r="ALZ121" s="126"/>
      <c r="AMA121" s="126"/>
      <c r="AMB121" s="126"/>
      <c r="AMC121" s="126"/>
      <c r="AMD121" s="126"/>
      <c r="AME121" s="126"/>
      <c r="AMF121" s="126"/>
      <c r="AMG121" s="126"/>
      <c r="AMH121" s="126"/>
      <c r="AMI121" s="126"/>
      <c r="AMJ121" s="126"/>
      <c r="AMK121" s="126"/>
      <c r="AML121" s="126"/>
    </row>
    <row r="122" spans="1:1026" ht="28" customHeight="1">
      <c r="A122" s="57"/>
      <c r="B122" s="83" t="s">
        <v>372</v>
      </c>
      <c r="C122" s="83"/>
      <c r="D122" s="145"/>
      <c r="E122" s="83" t="s">
        <v>370</v>
      </c>
      <c r="F122" s="26"/>
      <c r="G122" s="27" t="s">
        <v>432</v>
      </c>
      <c r="H122" s="85"/>
      <c r="I122" s="33"/>
      <c r="K122" s="32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26"/>
      <c r="BZ122" s="126"/>
      <c r="CA122" s="126"/>
      <c r="CB122" s="126"/>
      <c r="CC122" s="126"/>
      <c r="CD122" s="126"/>
      <c r="CE122" s="126"/>
      <c r="CF122" s="126"/>
      <c r="CG122" s="126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  <c r="DB122" s="126"/>
      <c r="DC122" s="126"/>
      <c r="DD122" s="126"/>
      <c r="DE122" s="126"/>
      <c r="DF122" s="126"/>
      <c r="DG122" s="126"/>
      <c r="DH122" s="126"/>
      <c r="DI122" s="126"/>
      <c r="DJ122" s="126"/>
      <c r="DK122" s="126"/>
      <c r="DL122" s="126"/>
      <c r="DM122" s="126"/>
      <c r="DN122" s="126"/>
      <c r="DO122" s="126"/>
      <c r="DP122" s="126"/>
      <c r="DQ122" s="126"/>
      <c r="DR122" s="126"/>
      <c r="DS122" s="126"/>
      <c r="DT122" s="126"/>
      <c r="DU122" s="126"/>
      <c r="DV122" s="126"/>
      <c r="DW122" s="126"/>
      <c r="DX122" s="126"/>
      <c r="DY122" s="126"/>
      <c r="DZ122" s="126"/>
      <c r="EA122" s="126"/>
      <c r="EB122" s="126"/>
      <c r="EC122" s="126"/>
      <c r="ED122" s="126"/>
      <c r="EE122" s="126"/>
      <c r="EF122" s="126"/>
      <c r="EG122" s="126"/>
      <c r="EH122" s="126"/>
      <c r="EI122" s="126"/>
      <c r="EJ122" s="126"/>
      <c r="EK122" s="126"/>
      <c r="EL122" s="126"/>
      <c r="EM122" s="126"/>
      <c r="EN122" s="126"/>
      <c r="EO122" s="126"/>
      <c r="EP122" s="126"/>
      <c r="EQ122" s="126"/>
      <c r="ER122" s="126"/>
      <c r="ES122" s="126"/>
      <c r="ET122" s="126"/>
      <c r="EU122" s="126"/>
      <c r="EV122" s="126"/>
      <c r="EW122" s="126"/>
      <c r="EX122" s="126"/>
      <c r="EY122" s="126"/>
      <c r="EZ122" s="126"/>
      <c r="FA122" s="126"/>
      <c r="FB122" s="126"/>
      <c r="FC122" s="126"/>
      <c r="FD122" s="126"/>
      <c r="FE122" s="126"/>
      <c r="FF122" s="126"/>
      <c r="FG122" s="126"/>
      <c r="FH122" s="126"/>
      <c r="FI122" s="126"/>
      <c r="FJ122" s="126"/>
      <c r="FK122" s="126"/>
      <c r="FL122" s="126"/>
      <c r="FM122" s="126"/>
      <c r="FN122" s="126"/>
      <c r="FO122" s="126"/>
      <c r="FP122" s="126"/>
      <c r="FQ122" s="126"/>
      <c r="FR122" s="126"/>
      <c r="FS122" s="126"/>
      <c r="FT122" s="126"/>
      <c r="FU122" s="126"/>
      <c r="FV122" s="126"/>
      <c r="FW122" s="126"/>
      <c r="FX122" s="126"/>
      <c r="FY122" s="126"/>
      <c r="FZ122" s="126"/>
      <c r="GA122" s="126"/>
      <c r="GB122" s="126"/>
      <c r="GC122" s="126"/>
      <c r="GD122" s="126"/>
      <c r="GE122" s="126"/>
      <c r="GF122" s="126"/>
      <c r="GG122" s="126"/>
      <c r="GH122" s="126"/>
      <c r="GI122" s="126"/>
      <c r="GJ122" s="126"/>
      <c r="GK122" s="126"/>
      <c r="GL122" s="126"/>
      <c r="GM122" s="126"/>
      <c r="GN122" s="126"/>
      <c r="GO122" s="126"/>
      <c r="GP122" s="126"/>
      <c r="GQ122" s="126"/>
      <c r="GR122" s="126"/>
      <c r="GS122" s="126"/>
      <c r="GT122" s="126"/>
      <c r="GU122" s="126"/>
      <c r="GV122" s="126"/>
      <c r="GW122" s="126"/>
      <c r="GX122" s="126"/>
      <c r="GY122" s="126"/>
      <c r="GZ122" s="126"/>
      <c r="HA122" s="126"/>
      <c r="HB122" s="126"/>
      <c r="HC122" s="126"/>
      <c r="HD122" s="126"/>
      <c r="HE122" s="126"/>
      <c r="HF122" s="126"/>
      <c r="HG122" s="126"/>
      <c r="HH122" s="126"/>
      <c r="HI122" s="126"/>
      <c r="HJ122" s="126"/>
      <c r="HK122" s="126"/>
      <c r="HL122" s="126"/>
      <c r="HM122" s="126"/>
      <c r="HN122" s="126"/>
      <c r="HO122" s="126"/>
      <c r="HP122" s="126"/>
      <c r="HQ122" s="126"/>
      <c r="HR122" s="126"/>
      <c r="HS122" s="126"/>
      <c r="HT122" s="126"/>
      <c r="HU122" s="126"/>
      <c r="HV122" s="126"/>
      <c r="HW122" s="126"/>
      <c r="HX122" s="126"/>
      <c r="HY122" s="126"/>
      <c r="HZ122" s="126"/>
      <c r="IA122" s="126"/>
      <c r="IB122" s="126"/>
      <c r="IC122" s="126"/>
      <c r="ID122" s="126"/>
      <c r="IE122" s="126"/>
      <c r="IF122" s="126"/>
      <c r="IG122" s="126"/>
      <c r="IH122" s="126"/>
      <c r="II122" s="126"/>
      <c r="IJ122" s="126"/>
      <c r="IK122" s="126"/>
      <c r="IL122" s="126"/>
      <c r="IM122" s="126"/>
      <c r="IN122" s="126"/>
      <c r="IO122" s="126"/>
      <c r="IP122" s="126"/>
      <c r="IQ122" s="126"/>
      <c r="IR122" s="126"/>
      <c r="IS122" s="126"/>
      <c r="IT122" s="126"/>
      <c r="IU122" s="126"/>
      <c r="IV122" s="126"/>
      <c r="IW122" s="126"/>
      <c r="IX122" s="126"/>
      <c r="IY122" s="126"/>
      <c r="IZ122" s="126"/>
      <c r="JA122" s="126"/>
      <c r="JB122" s="126"/>
      <c r="JC122" s="126"/>
      <c r="JD122" s="126"/>
      <c r="JE122" s="126"/>
      <c r="JF122" s="126"/>
      <c r="JG122" s="126"/>
      <c r="JH122" s="126"/>
      <c r="JI122" s="126"/>
      <c r="JJ122" s="126"/>
      <c r="JK122" s="126"/>
      <c r="JL122" s="126"/>
      <c r="JM122" s="126"/>
      <c r="JN122" s="126"/>
      <c r="JO122" s="126"/>
      <c r="JP122" s="126"/>
      <c r="JQ122" s="126"/>
      <c r="JR122" s="126"/>
      <c r="JS122" s="126"/>
      <c r="JT122" s="126"/>
      <c r="JU122" s="126"/>
      <c r="JV122" s="126"/>
      <c r="JW122" s="126"/>
      <c r="JX122" s="126"/>
      <c r="JY122" s="126"/>
      <c r="JZ122" s="126"/>
      <c r="KA122" s="126"/>
      <c r="KB122" s="126"/>
      <c r="KC122" s="126"/>
      <c r="KD122" s="126"/>
      <c r="KE122" s="126"/>
      <c r="KF122" s="126"/>
      <c r="KG122" s="126"/>
      <c r="KH122" s="126"/>
      <c r="KI122" s="126"/>
      <c r="KJ122" s="126"/>
      <c r="KK122" s="126"/>
      <c r="KL122" s="126"/>
      <c r="KM122" s="126"/>
      <c r="KN122" s="126"/>
      <c r="KO122" s="126"/>
      <c r="KP122" s="126"/>
      <c r="KQ122" s="126"/>
      <c r="KR122" s="126"/>
      <c r="KS122" s="126"/>
      <c r="KT122" s="126"/>
      <c r="KU122" s="126"/>
      <c r="KV122" s="126"/>
      <c r="KW122" s="126"/>
      <c r="KX122" s="126"/>
      <c r="KY122" s="126"/>
      <c r="KZ122" s="126"/>
      <c r="LA122" s="126"/>
      <c r="LB122" s="126"/>
      <c r="LC122" s="126"/>
      <c r="LD122" s="126"/>
      <c r="LE122" s="126"/>
      <c r="LF122" s="126"/>
      <c r="LG122" s="126"/>
      <c r="LH122" s="126"/>
      <c r="LI122" s="126"/>
      <c r="LJ122" s="126"/>
      <c r="LK122" s="126"/>
      <c r="LL122" s="126"/>
      <c r="LM122" s="126"/>
      <c r="LN122" s="126"/>
      <c r="LO122" s="126"/>
      <c r="LP122" s="126"/>
      <c r="LQ122" s="126"/>
      <c r="LR122" s="126"/>
      <c r="LS122" s="126"/>
      <c r="LT122" s="126"/>
      <c r="LU122" s="126"/>
      <c r="LV122" s="126"/>
      <c r="LW122" s="126"/>
      <c r="LX122" s="126"/>
      <c r="LY122" s="126"/>
      <c r="LZ122" s="126"/>
      <c r="MA122" s="126"/>
      <c r="MB122" s="126"/>
      <c r="MC122" s="126"/>
      <c r="MD122" s="126"/>
      <c r="ME122" s="126"/>
      <c r="MF122" s="126"/>
      <c r="MG122" s="126"/>
      <c r="MH122" s="126"/>
      <c r="MI122" s="126"/>
      <c r="MJ122" s="126"/>
      <c r="MK122" s="126"/>
      <c r="ML122" s="126"/>
      <c r="MM122" s="126"/>
      <c r="MN122" s="126"/>
      <c r="MO122" s="126"/>
      <c r="MP122" s="126"/>
      <c r="MQ122" s="126"/>
      <c r="MR122" s="126"/>
      <c r="MS122" s="126"/>
      <c r="MT122" s="126"/>
      <c r="MU122" s="126"/>
      <c r="MV122" s="126"/>
      <c r="MW122" s="126"/>
      <c r="MX122" s="126"/>
      <c r="MY122" s="126"/>
      <c r="MZ122" s="126"/>
      <c r="NA122" s="126"/>
      <c r="NB122" s="126"/>
      <c r="NC122" s="126"/>
      <c r="ND122" s="126"/>
      <c r="NE122" s="126"/>
      <c r="NF122" s="126"/>
      <c r="NG122" s="126"/>
      <c r="NH122" s="126"/>
      <c r="NI122" s="126"/>
      <c r="NJ122" s="126"/>
      <c r="NK122" s="126"/>
      <c r="NL122" s="126"/>
      <c r="NM122" s="126"/>
      <c r="NN122" s="126"/>
      <c r="NO122" s="126"/>
      <c r="NP122" s="126"/>
      <c r="NQ122" s="126"/>
      <c r="NR122" s="126"/>
      <c r="NS122" s="126"/>
      <c r="NT122" s="126"/>
      <c r="NU122" s="126"/>
      <c r="NV122" s="126"/>
      <c r="NW122" s="126"/>
      <c r="NX122" s="126"/>
      <c r="NY122" s="126"/>
      <c r="NZ122" s="126"/>
      <c r="OA122" s="126"/>
      <c r="OB122" s="126"/>
      <c r="OC122" s="126"/>
      <c r="OD122" s="126"/>
      <c r="OE122" s="126"/>
      <c r="OF122" s="126"/>
      <c r="OG122" s="126"/>
      <c r="OH122" s="126"/>
      <c r="OI122" s="126"/>
      <c r="OJ122" s="126"/>
      <c r="OK122" s="126"/>
      <c r="OL122" s="126"/>
      <c r="OM122" s="126"/>
      <c r="ON122" s="126"/>
      <c r="OO122" s="126"/>
      <c r="OP122" s="126"/>
      <c r="OQ122" s="126"/>
      <c r="OR122" s="126"/>
      <c r="OS122" s="126"/>
      <c r="OT122" s="126"/>
      <c r="OU122" s="126"/>
      <c r="OV122" s="126"/>
      <c r="OW122" s="126"/>
      <c r="OX122" s="126"/>
      <c r="OY122" s="126"/>
      <c r="OZ122" s="126"/>
      <c r="PA122" s="126"/>
      <c r="PB122" s="126"/>
      <c r="PC122" s="126"/>
      <c r="PD122" s="126"/>
      <c r="PE122" s="126"/>
      <c r="PF122" s="126"/>
      <c r="PG122" s="126"/>
      <c r="PH122" s="126"/>
      <c r="PI122" s="126"/>
      <c r="PJ122" s="126"/>
      <c r="PK122" s="126"/>
      <c r="PL122" s="126"/>
      <c r="PM122" s="126"/>
      <c r="PN122" s="126"/>
      <c r="PO122" s="126"/>
      <c r="PP122" s="126"/>
      <c r="PQ122" s="126"/>
      <c r="PR122" s="126"/>
      <c r="PS122" s="126"/>
      <c r="PT122" s="126"/>
      <c r="PU122" s="126"/>
      <c r="PV122" s="126"/>
      <c r="PW122" s="126"/>
      <c r="PX122" s="126"/>
      <c r="PY122" s="126"/>
      <c r="PZ122" s="126"/>
      <c r="QA122" s="126"/>
      <c r="QB122" s="126"/>
      <c r="QC122" s="126"/>
      <c r="QD122" s="126"/>
      <c r="QE122" s="126"/>
      <c r="QF122" s="126"/>
      <c r="QG122" s="126"/>
      <c r="QH122" s="126"/>
      <c r="QI122" s="126"/>
      <c r="QJ122" s="126"/>
      <c r="QK122" s="126"/>
      <c r="QL122" s="126"/>
      <c r="QM122" s="126"/>
      <c r="QN122" s="126"/>
      <c r="QO122" s="126"/>
      <c r="QP122" s="126"/>
      <c r="QQ122" s="126"/>
      <c r="QR122" s="126"/>
      <c r="QS122" s="126"/>
      <c r="QT122" s="126"/>
      <c r="QU122" s="126"/>
      <c r="QV122" s="126"/>
      <c r="QW122" s="126"/>
      <c r="QX122" s="126"/>
      <c r="QY122" s="126"/>
      <c r="QZ122" s="126"/>
      <c r="RA122" s="126"/>
      <c r="RB122" s="126"/>
      <c r="RC122" s="126"/>
      <c r="RD122" s="126"/>
      <c r="RE122" s="126"/>
      <c r="RF122" s="126"/>
      <c r="RG122" s="126"/>
      <c r="RH122" s="126"/>
      <c r="RI122" s="126"/>
      <c r="RJ122" s="126"/>
      <c r="RK122" s="126"/>
      <c r="RL122" s="126"/>
      <c r="RM122" s="126"/>
      <c r="RN122" s="126"/>
      <c r="RO122" s="126"/>
      <c r="RP122" s="126"/>
      <c r="RQ122" s="126"/>
      <c r="RR122" s="126"/>
      <c r="RS122" s="126"/>
      <c r="RT122" s="126"/>
      <c r="RU122" s="126"/>
      <c r="RV122" s="126"/>
      <c r="RW122" s="126"/>
      <c r="RX122" s="126"/>
      <c r="RY122" s="126"/>
      <c r="RZ122" s="126"/>
      <c r="SA122" s="126"/>
      <c r="SB122" s="126"/>
      <c r="SC122" s="126"/>
      <c r="SD122" s="126"/>
      <c r="SE122" s="126"/>
      <c r="SF122" s="126"/>
      <c r="SG122" s="126"/>
      <c r="SH122" s="126"/>
      <c r="SI122" s="126"/>
      <c r="SJ122" s="126"/>
      <c r="SK122" s="126"/>
      <c r="SL122" s="126"/>
      <c r="SM122" s="126"/>
      <c r="SN122" s="126"/>
      <c r="SO122" s="126"/>
      <c r="SP122" s="126"/>
      <c r="SQ122" s="126"/>
      <c r="SR122" s="126"/>
      <c r="SS122" s="126"/>
      <c r="ST122" s="126"/>
      <c r="SU122" s="126"/>
      <c r="SV122" s="126"/>
      <c r="SW122" s="126"/>
      <c r="SX122" s="126"/>
      <c r="SY122" s="126"/>
      <c r="SZ122" s="126"/>
      <c r="TA122" s="126"/>
      <c r="TB122" s="126"/>
      <c r="TC122" s="126"/>
      <c r="TD122" s="126"/>
      <c r="TE122" s="126"/>
      <c r="TF122" s="126"/>
      <c r="TG122" s="126"/>
      <c r="TH122" s="126"/>
      <c r="TI122" s="126"/>
      <c r="TJ122" s="126"/>
      <c r="TK122" s="126"/>
      <c r="TL122" s="126"/>
      <c r="TM122" s="126"/>
      <c r="TN122" s="126"/>
      <c r="TO122" s="126"/>
      <c r="TP122" s="126"/>
      <c r="TQ122" s="126"/>
      <c r="TR122" s="126"/>
      <c r="TS122" s="126"/>
      <c r="TT122" s="126"/>
      <c r="TU122" s="126"/>
      <c r="TV122" s="126"/>
      <c r="TW122" s="126"/>
      <c r="TX122" s="126"/>
      <c r="TY122" s="126"/>
      <c r="TZ122" s="126"/>
      <c r="UA122" s="126"/>
      <c r="UB122" s="126"/>
      <c r="UC122" s="126"/>
      <c r="UD122" s="126"/>
      <c r="UE122" s="126"/>
      <c r="UF122" s="126"/>
      <c r="UG122" s="126"/>
      <c r="UH122" s="126"/>
      <c r="UI122" s="126"/>
      <c r="UJ122" s="126"/>
      <c r="UK122" s="126"/>
      <c r="UL122" s="126"/>
      <c r="UM122" s="126"/>
      <c r="UN122" s="126"/>
      <c r="UO122" s="126"/>
      <c r="UP122" s="126"/>
      <c r="UQ122" s="126"/>
      <c r="UR122" s="126"/>
      <c r="US122" s="126"/>
      <c r="UT122" s="126"/>
      <c r="UU122" s="126"/>
      <c r="UV122" s="126"/>
      <c r="UW122" s="126"/>
      <c r="UX122" s="126"/>
      <c r="UY122" s="126"/>
      <c r="UZ122" s="126"/>
      <c r="VA122" s="126"/>
      <c r="VB122" s="126"/>
      <c r="VC122" s="126"/>
      <c r="VD122" s="126"/>
      <c r="VE122" s="126"/>
      <c r="VF122" s="126"/>
      <c r="VG122" s="126"/>
      <c r="VH122" s="126"/>
      <c r="VI122" s="126"/>
      <c r="VJ122" s="126"/>
      <c r="VK122" s="126"/>
      <c r="VL122" s="126"/>
      <c r="VM122" s="126"/>
      <c r="VN122" s="126"/>
      <c r="VO122" s="126"/>
      <c r="VP122" s="126"/>
      <c r="VQ122" s="126"/>
      <c r="VR122" s="126"/>
      <c r="VS122" s="126"/>
      <c r="VT122" s="126"/>
      <c r="VU122" s="126"/>
      <c r="VV122" s="126"/>
      <c r="VW122" s="126"/>
      <c r="VX122" s="126"/>
      <c r="VY122" s="126"/>
      <c r="VZ122" s="126"/>
      <c r="WA122" s="126"/>
      <c r="WB122" s="126"/>
      <c r="WC122" s="126"/>
      <c r="WD122" s="126"/>
      <c r="WE122" s="126"/>
      <c r="WF122" s="126"/>
      <c r="WG122" s="126"/>
      <c r="WH122" s="126"/>
      <c r="WI122" s="126"/>
      <c r="WJ122" s="126"/>
      <c r="WK122" s="126"/>
      <c r="WL122" s="126"/>
      <c r="WM122" s="126"/>
      <c r="WN122" s="126"/>
      <c r="WO122" s="126"/>
      <c r="WP122" s="126"/>
      <c r="WQ122" s="126"/>
      <c r="WR122" s="126"/>
      <c r="WS122" s="126"/>
      <c r="WT122" s="126"/>
      <c r="WU122" s="126"/>
      <c r="WV122" s="126"/>
      <c r="WW122" s="126"/>
      <c r="WX122" s="126"/>
      <c r="WY122" s="126"/>
      <c r="WZ122" s="126"/>
      <c r="XA122" s="126"/>
      <c r="XB122" s="126"/>
      <c r="XC122" s="126"/>
      <c r="XD122" s="126"/>
      <c r="XE122" s="126"/>
      <c r="XF122" s="126"/>
      <c r="XG122" s="126"/>
      <c r="XH122" s="126"/>
      <c r="XI122" s="126"/>
      <c r="XJ122" s="126"/>
      <c r="XK122" s="126"/>
      <c r="XL122" s="126"/>
      <c r="XM122" s="126"/>
      <c r="XN122" s="126"/>
      <c r="XO122" s="126"/>
      <c r="XP122" s="126"/>
      <c r="XQ122" s="126"/>
      <c r="XR122" s="126"/>
      <c r="XS122" s="126"/>
      <c r="XT122" s="126"/>
      <c r="XU122" s="126"/>
      <c r="XV122" s="126"/>
      <c r="XW122" s="126"/>
      <c r="XX122" s="126"/>
      <c r="XY122" s="126"/>
      <c r="XZ122" s="126"/>
      <c r="YA122" s="126"/>
      <c r="YB122" s="126"/>
      <c r="YC122" s="126"/>
      <c r="YD122" s="126"/>
      <c r="YE122" s="126"/>
      <c r="YF122" s="126"/>
      <c r="YG122" s="126"/>
      <c r="YH122" s="126"/>
      <c r="YI122" s="126"/>
      <c r="YJ122" s="126"/>
      <c r="YK122" s="126"/>
      <c r="YL122" s="126"/>
      <c r="YM122" s="126"/>
      <c r="YN122" s="126"/>
      <c r="YO122" s="126"/>
      <c r="YP122" s="126"/>
      <c r="YQ122" s="126"/>
      <c r="YR122" s="126"/>
      <c r="YS122" s="126"/>
      <c r="YT122" s="126"/>
      <c r="YU122" s="126"/>
      <c r="YV122" s="126"/>
      <c r="YW122" s="126"/>
      <c r="YX122" s="126"/>
      <c r="YY122" s="126"/>
      <c r="YZ122" s="126"/>
      <c r="ZA122" s="126"/>
      <c r="ZB122" s="126"/>
      <c r="ZC122" s="126"/>
      <c r="ZD122" s="126"/>
      <c r="ZE122" s="126"/>
      <c r="ZF122" s="126"/>
      <c r="ZG122" s="126"/>
      <c r="ZH122" s="126"/>
      <c r="ZI122" s="126"/>
      <c r="ZJ122" s="126"/>
      <c r="ZK122" s="126"/>
      <c r="ZL122" s="126"/>
      <c r="ZM122" s="126"/>
      <c r="ZN122" s="126"/>
      <c r="ZO122" s="126"/>
      <c r="ZP122" s="126"/>
      <c r="ZQ122" s="126"/>
      <c r="ZR122" s="126"/>
      <c r="ZS122" s="126"/>
      <c r="ZT122" s="126"/>
      <c r="ZU122" s="126"/>
      <c r="ZV122" s="126"/>
      <c r="ZW122" s="126"/>
      <c r="ZX122" s="126"/>
      <c r="ZY122" s="126"/>
      <c r="ZZ122" s="126"/>
      <c r="AAA122" s="126"/>
      <c r="AAB122" s="126"/>
      <c r="AAC122" s="126"/>
      <c r="AAD122" s="126"/>
      <c r="AAE122" s="126"/>
      <c r="AAF122" s="126"/>
      <c r="AAG122" s="126"/>
      <c r="AAH122" s="126"/>
      <c r="AAI122" s="126"/>
      <c r="AAJ122" s="126"/>
      <c r="AAK122" s="126"/>
      <c r="AAL122" s="126"/>
      <c r="AAM122" s="126"/>
      <c r="AAN122" s="126"/>
      <c r="AAO122" s="126"/>
      <c r="AAP122" s="126"/>
      <c r="AAQ122" s="126"/>
      <c r="AAR122" s="126"/>
      <c r="AAS122" s="126"/>
      <c r="AAT122" s="126"/>
      <c r="AAU122" s="126"/>
      <c r="AAV122" s="126"/>
      <c r="AAW122" s="126"/>
      <c r="AAX122" s="126"/>
      <c r="AAY122" s="126"/>
      <c r="AAZ122" s="126"/>
      <c r="ABA122" s="126"/>
      <c r="ABB122" s="126"/>
      <c r="ABC122" s="126"/>
      <c r="ABD122" s="126"/>
      <c r="ABE122" s="126"/>
      <c r="ABF122" s="126"/>
      <c r="ABG122" s="126"/>
      <c r="ABH122" s="126"/>
      <c r="ABI122" s="126"/>
      <c r="ABJ122" s="126"/>
      <c r="ABK122" s="126"/>
      <c r="ABL122" s="126"/>
      <c r="ABM122" s="126"/>
      <c r="ABN122" s="126"/>
      <c r="ABO122" s="126"/>
      <c r="ABP122" s="126"/>
      <c r="ABQ122" s="126"/>
      <c r="ABR122" s="126"/>
      <c r="ABS122" s="126"/>
      <c r="ABT122" s="126"/>
      <c r="ABU122" s="126"/>
      <c r="ABV122" s="126"/>
      <c r="ABW122" s="126"/>
      <c r="ABX122" s="126"/>
      <c r="ABY122" s="126"/>
      <c r="ABZ122" s="126"/>
      <c r="ACA122" s="126"/>
      <c r="ACB122" s="126"/>
      <c r="ACC122" s="126"/>
      <c r="ACD122" s="126"/>
      <c r="ACE122" s="126"/>
      <c r="ACF122" s="126"/>
      <c r="ACG122" s="126"/>
      <c r="ACH122" s="126"/>
      <c r="ACI122" s="126"/>
      <c r="ACJ122" s="126"/>
      <c r="ACK122" s="126"/>
      <c r="ACL122" s="126"/>
      <c r="ACM122" s="126"/>
      <c r="ACN122" s="126"/>
      <c r="ACO122" s="126"/>
      <c r="ACP122" s="126"/>
      <c r="ACQ122" s="126"/>
      <c r="ACR122" s="126"/>
      <c r="ACS122" s="126"/>
      <c r="ACT122" s="126"/>
      <c r="ACU122" s="126"/>
      <c r="ACV122" s="126"/>
      <c r="ACW122" s="126"/>
      <c r="ACX122" s="126"/>
      <c r="ACY122" s="126"/>
      <c r="ACZ122" s="126"/>
      <c r="ADA122" s="126"/>
      <c r="ADB122" s="126"/>
      <c r="ADC122" s="126"/>
      <c r="ADD122" s="126"/>
      <c r="ADE122" s="126"/>
      <c r="ADF122" s="126"/>
      <c r="ADG122" s="126"/>
      <c r="ADH122" s="126"/>
      <c r="ADI122" s="126"/>
      <c r="ADJ122" s="126"/>
      <c r="ADK122" s="126"/>
      <c r="ADL122" s="126"/>
      <c r="ADM122" s="126"/>
      <c r="ADN122" s="126"/>
      <c r="ADO122" s="126"/>
      <c r="ADP122" s="126"/>
      <c r="ADQ122" s="126"/>
      <c r="ADR122" s="126"/>
      <c r="ADS122" s="126"/>
      <c r="ADT122" s="126"/>
      <c r="ADU122" s="126"/>
      <c r="ADV122" s="126"/>
      <c r="ADW122" s="126"/>
      <c r="ADX122" s="126"/>
      <c r="ADY122" s="126"/>
      <c r="ADZ122" s="126"/>
      <c r="AEA122" s="126"/>
      <c r="AEB122" s="126"/>
      <c r="AEC122" s="126"/>
      <c r="AED122" s="126"/>
      <c r="AEE122" s="126"/>
      <c r="AEF122" s="126"/>
      <c r="AEG122" s="126"/>
      <c r="AEH122" s="126"/>
      <c r="AEI122" s="126"/>
      <c r="AEJ122" s="126"/>
      <c r="AEK122" s="126"/>
      <c r="AEL122" s="126"/>
      <c r="AEM122" s="126"/>
      <c r="AEN122" s="126"/>
      <c r="AEO122" s="126"/>
      <c r="AEP122" s="126"/>
      <c r="AEQ122" s="126"/>
      <c r="AER122" s="126"/>
      <c r="AES122" s="126"/>
      <c r="AET122" s="126"/>
      <c r="AEU122" s="126"/>
      <c r="AEV122" s="126"/>
      <c r="AEW122" s="126"/>
      <c r="AEX122" s="126"/>
      <c r="AEY122" s="126"/>
      <c r="AEZ122" s="126"/>
      <c r="AFA122" s="126"/>
      <c r="AFB122" s="126"/>
      <c r="AFC122" s="126"/>
      <c r="AFD122" s="126"/>
      <c r="AFE122" s="126"/>
      <c r="AFF122" s="126"/>
      <c r="AFG122" s="126"/>
      <c r="AFH122" s="126"/>
      <c r="AFI122" s="126"/>
      <c r="AFJ122" s="126"/>
      <c r="AFK122" s="126"/>
      <c r="AFL122" s="126"/>
      <c r="AFM122" s="126"/>
      <c r="AFN122" s="126"/>
      <c r="AFO122" s="126"/>
      <c r="AFP122" s="126"/>
      <c r="AFQ122" s="126"/>
      <c r="AFR122" s="126"/>
      <c r="AFS122" s="126"/>
      <c r="AFT122" s="126"/>
      <c r="AFU122" s="126"/>
      <c r="AFV122" s="126"/>
      <c r="AFW122" s="126"/>
      <c r="AFX122" s="126"/>
      <c r="AFY122" s="126"/>
      <c r="AFZ122" s="126"/>
      <c r="AGA122" s="126"/>
      <c r="AGB122" s="126"/>
      <c r="AGC122" s="126"/>
      <c r="AGD122" s="126"/>
      <c r="AGE122" s="126"/>
      <c r="AGF122" s="126"/>
      <c r="AGG122" s="126"/>
      <c r="AGH122" s="126"/>
      <c r="AGI122" s="126"/>
      <c r="AGJ122" s="126"/>
      <c r="AGK122" s="126"/>
      <c r="AGL122" s="126"/>
      <c r="AGM122" s="126"/>
      <c r="AGN122" s="126"/>
      <c r="AGO122" s="126"/>
      <c r="AGP122" s="126"/>
      <c r="AGQ122" s="126"/>
      <c r="AGR122" s="126"/>
      <c r="AGS122" s="126"/>
      <c r="AGT122" s="126"/>
      <c r="AGU122" s="126"/>
      <c r="AGV122" s="126"/>
      <c r="AGW122" s="126"/>
      <c r="AGX122" s="126"/>
      <c r="AGY122" s="126"/>
      <c r="AGZ122" s="126"/>
      <c r="AHA122" s="126"/>
      <c r="AHB122" s="126"/>
      <c r="AHC122" s="126"/>
      <c r="AHD122" s="126"/>
      <c r="AHE122" s="126"/>
      <c r="AHF122" s="126"/>
      <c r="AHG122" s="126"/>
      <c r="AHH122" s="126"/>
      <c r="AHI122" s="126"/>
      <c r="AHJ122" s="126"/>
      <c r="AHK122" s="126"/>
      <c r="AHL122" s="126"/>
      <c r="AHM122" s="126"/>
      <c r="AHN122" s="126"/>
      <c r="AHO122" s="126"/>
      <c r="AHP122" s="126"/>
      <c r="AHQ122" s="126"/>
      <c r="AHR122" s="126"/>
      <c r="AHS122" s="126"/>
      <c r="AHT122" s="126"/>
      <c r="AHU122" s="126"/>
      <c r="AHV122" s="126"/>
      <c r="AHW122" s="126"/>
      <c r="AHX122" s="126"/>
      <c r="AHY122" s="126"/>
      <c r="AHZ122" s="126"/>
      <c r="AIA122" s="126"/>
      <c r="AIB122" s="126"/>
      <c r="AIC122" s="126"/>
      <c r="AID122" s="126"/>
      <c r="AIE122" s="126"/>
      <c r="AIF122" s="126"/>
      <c r="AIG122" s="126"/>
      <c r="AIH122" s="126"/>
      <c r="AII122" s="126"/>
      <c r="AIJ122" s="126"/>
      <c r="AIK122" s="126"/>
      <c r="AIL122" s="126"/>
      <c r="AIM122" s="126"/>
      <c r="AIN122" s="126"/>
      <c r="AIO122" s="126"/>
      <c r="AIP122" s="126"/>
      <c r="AIQ122" s="126"/>
      <c r="AIR122" s="126"/>
      <c r="AIS122" s="126"/>
      <c r="AIT122" s="126"/>
      <c r="AIU122" s="126"/>
      <c r="AIV122" s="126"/>
      <c r="AIW122" s="126"/>
      <c r="AIX122" s="126"/>
      <c r="AIY122" s="126"/>
      <c r="AIZ122" s="126"/>
      <c r="AJA122" s="126"/>
      <c r="AJB122" s="126"/>
      <c r="AJC122" s="126"/>
      <c r="AJD122" s="126"/>
      <c r="AJE122" s="126"/>
      <c r="AJF122" s="126"/>
      <c r="AJG122" s="126"/>
      <c r="AJH122" s="126"/>
      <c r="AJI122" s="126"/>
      <c r="AJJ122" s="126"/>
      <c r="AJK122" s="126"/>
      <c r="AJL122" s="126"/>
      <c r="AJM122" s="126"/>
      <c r="AJN122" s="126"/>
      <c r="AJO122" s="126"/>
      <c r="AJP122" s="126"/>
      <c r="AJQ122" s="126"/>
      <c r="AJR122" s="126"/>
      <c r="AJS122" s="126"/>
      <c r="AJT122" s="126"/>
      <c r="AJU122" s="126"/>
      <c r="AJV122" s="126"/>
      <c r="AJW122" s="126"/>
      <c r="AJX122" s="126"/>
      <c r="AJY122" s="126"/>
      <c r="AJZ122" s="126"/>
      <c r="AKA122" s="126"/>
      <c r="AKB122" s="126"/>
      <c r="AKC122" s="126"/>
      <c r="AKD122" s="126"/>
      <c r="AKE122" s="126"/>
      <c r="AKF122" s="126"/>
      <c r="AKG122" s="126"/>
      <c r="AKH122" s="126"/>
      <c r="AKI122" s="126"/>
      <c r="AKJ122" s="126"/>
      <c r="AKK122" s="126"/>
      <c r="AKL122" s="126"/>
      <c r="AKM122" s="126"/>
      <c r="AKN122" s="126"/>
      <c r="AKO122" s="126"/>
      <c r="AKP122" s="126"/>
      <c r="AKQ122" s="126"/>
      <c r="AKR122" s="126"/>
      <c r="AKS122" s="126"/>
      <c r="AKT122" s="126"/>
      <c r="AKU122" s="126"/>
      <c r="AKV122" s="126"/>
      <c r="AKW122" s="126"/>
      <c r="AKX122" s="126"/>
      <c r="AKY122" s="126"/>
      <c r="AKZ122" s="126"/>
      <c r="ALA122" s="126"/>
      <c r="ALB122" s="126"/>
      <c r="ALC122" s="126"/>
      <c r="ALD122" s="126"/>
      <c r="ALE122" s="126"/>
      <c r="ALF122" s="126"/>
      <c r="ALG122" s="126"/>
      <c r="ALH122" s="126"/>
      <c r="ALI122" s="126"/>
      <c r="ALJ122" s="126"/>
      <c r="ALK122" s="126"/>
      <c r="ALL122" s="126"/>
      <c r="ALM122" s="126"/>
      <c r="ALN122" s="126"/>
      <c r="ALO122" s="126"/>
      <c r="ALP122" s="126"/>
      <c r="ALQ122" s="126"/>
      <c r="ALR122" s="126"/>
      <c r="ALS122" s="126"/>
      <c r="ALT122" s="126"/>
      <c r="ALU122" s="126"/>
      <c r="ALV122" s="126"/>
      <c r="ALW122" s="126"/>
      <c r="ALX122" s="126"/>
      <c r="ALY122" s="126"/>
      <c r="ALZ122" s="126"/>
      <c r="AMA122" s="126"/>
      <c r="AMB122" s="126"/>
      <c r="AMC122" s="126"/>
      <c r="AMD122" s="126"/>
      <c r="AME122" s="126"/>
      <c r="AMF122" s="126"/>
      <c r="AMG122" s="126"/>
      <c r="AMH122" s="126"/>
      <c r="AMI122" s="126"/>
      <c r="AMJ122" s="126"/>
      <c r="AMK122" s="126"/>
      <c r="AML122" s="126"/>
    </row>
    <row r="123" spans="1:1026" ht="26" customHeight="1">
      <c r="A123" s="57"/>
      <c r="B123" s="2" t="s">
        <v>15</v>
      </c>
      <c r="C123" s="151" t="s">
        <v>43</v>
      </c>
      <c r="D123" s="157" t="s">
        <v>4</v>
      </c>
      <c r="E123" s="62" t="s">
        <v>373</v>
      </c>
      <c r="F123" s="3">
        <v>440</v>
      </c>
      <c r="G123" s="60">
        <v>5</v>
      </c>
      <c r="H123" s="84">
        <f t="shared" ref="H123" si="17">F123/1000*A123</f>
        <v>0</v>
      </c>
      <c r="I123" s="29">
        <f t="shared" ref="I123:I128" si="18">G123*A123</f>
        <v>0</v>
      </c>
      <c r="J123" s="38" t="s">
        <v>371</v>
      </c>
      <c r="K123" s="125"/>
      <c r="L123" s="125" t="s">
        <v>317</v>
      </c>
      <c r="M123" s="7" t="s">
        <v>480</v>
      </c>
      <c r="N123" s="168" t="s">
        <v>406</v>
      </c>
      <c r="O123" s="168"/>
      <c r="P123" s="168"/>
      <c r="Q123" s="126"/>
      <c r="R123" s="126"/>
      <c r="S123" s="17" t="s">
        <v>299</v>
      </c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26"/>
      <c r="DD123" s="126"/>
      <c r="DE123" s="126"/>
      <c r="DF123" s="126"/>
      <c r="DG123" s="126"/>
      <c r="DH123" s="126"/>
      <c r="DI123" s="126"/>
      <c r="DJ123" s="126"/>
      <c r="DK123" s="126"/>
      <c r="DL123" s="126"/>
      <c r="DM123" s="126"/>
      <c r="DN123" s="126"/>
      <c r="DO123" s="126"/>
      <c r="DP123" s="126"/>
      <c r="DQ123" s="126"/>
      <c r="DR123" s="126"/>
      <c r="DS123" s="126"/>
      <c r="DT123" s="126"/>
      <c r="DU123" s="126"/>
      <c r="DV123" s="126"/>
      <c r="DW123" s="126"/>
      <c r="DX123" s="126"/>
      <c r="DY123" s="126"/>
      <c r="DZ123" s="126"/>
      <c r="EA123" s="126"/>
      <c r="EB123" s="126"/>
      <c r="EC123" s="126"/>
      <c r="ED123" s="126"/>
      <c r="EE123" s="126"/>
      <c r="EF123" s="126"/>
      <c r="EG123" s="126"/>
      <c r="EH123" s="126"/>
      <c r="EI123" s="126"/>
      <c r="EJ123" s="126"/>
      <c r="EK123" s="126"/>
      <c r="EL123" s="126"/>
      <c r="EM123" s="126"/>
      <c r="EN123" s="126"/>
      <c r="EO123" s="126"/>
      <c r="EP123" s="126"/>
      <c r="EQ123" s="126"/>
      <c r="ER123" s="126"/>
      <c r="ES123" s="126"/>
      <c r="ET123" s="126"/>
      <c r="EU123" s="126"/>
      <c r="EV123" s="126"/>
      <c r="EW123" s="126"/>
      <c r="EX123" s="126"/>
      <c r="EY123" s="126"/>
      <c r="EZ123" s="126"/>
      <c r="FA123" s="126"/>
      <c r="FB123" s="126"/>
      <c r="FC123" s="126"/>
      <c r="FD123" s="126"/>
      <c r="FE123" s="126"/>
      <c r="FF123" s="126"/>
      <c r="FG123" s="126"/>
      <c r="FH123" s="126"/>
      <c r="FI123" s="126"/>
      <c r="FJ123" s="126"/>
      <c r="FK123" s="126"/>
      <c r="FL123" s="126"/>
      <c r="FM123" s="126"/>
      <c r="FN123" s="126"/>
      <c r="FO123" s="126"/>
      <c r="FP123" s="126"/>
      <c r="FQ123" s="126"/>
      <c r="FR123" s="126"/>
      <c r="FS123" s="126"/>
      <c r="FT123" s="126"/>
      <c r="FU123" s="126"/>
      <c r="FV123" s="126"/>
      <c r="FW123" s="126"/>
      <c r="FX123" s="126"/>
      <c r="FY123" s="126"/>
      <c r="FZ123" s="126"/>
      <c r="GA123" s="126"/>
      <c r="GB123" s="126"/>
      <c r="GC123" s="126"/>
      <c r="GD123" s="126"/>
      <c r="GE123" s="126"/>
      <c r="GF123" s="126"/>
      <c r="GG123" s="126"/>
      <c r="GH123" s="126"/>
      <c r="GI123" s="126"/>
      <c r="GJ123" s="126"/>
      <c r="GK123" s="126"/>
      <c r="GL123" s="126"/>
      <c r="GM123" s="126"/>
      <c r="GN123" s="126"/>
      <c r="GO123" s="126"/>
      <c r="GP123" s="126"/>
      <c r="GQ123" s="126"/>
      <c r="GR123" s="126"/>
      <c r="GS123" s="126"/>
      <c r="GT123" s="126"/>
      <c r="GU123" s="126"/>
      <c r="GV123" s="126"/>
      <c r="GW123" s="126"/>
      <c r="GX123" s="126"/>
      <c r="GY123" s="126"/>
      <c r="GZ123" s="126"/>
      <c r="HA123" s="126"/>
      <c r="HB123" s="126"/>
      <c r="HC123" s="126"/>
      <c r="HD123" s="126"/>
      <c r="HE123" s="126"/>
      <c r="HF123" s="126"/>
      <c r="HG123" s="126"/>
      <c r="HH123" s="126"/>
      <c r="HI123" s="126"/>
      <c r="HJ123" s="126"/>
      <c r="HK123" s="126"/>
      <c r="HL123" s="126"/>
      <c r="HM123" s="126"/>
      <c r="HN123" s="126"/>
      <c r="HO123" s="126"/>
      <c r="HP123" s="126"/>
      <c r="HQ123" s="126"/>
      <c r="HR123" s="126"/>
      <c r="HS123" s="126"/>
      <c r="HT123" s="126"/>
      <c r="HU123" s="126"/>
      <c r="HV123" s="126"/>
      <c r="HW123" s="126"/>
      <c r="HX123" s="126"/>
      <c r="HY123" s="126"/>
      <c r="HZ123" s="126"/>
      <c r="IA123" s="126"/>
      <c r="IB123" s="126"/>
      <c r="IC123" s="126"/>
      <c r="ID123" s="126"/>
      <c r="IE123" s="126"/>
      <c r="IF123" s="126"/>
      <c r="IG123" s="126"/>
      <c r="IH123" s="126"/>
      <c r="II123" s="126"/>
      <c r="IJ123" s="126"/>
      <c r="IK123" s="126"/>
      <c r="IL123" s="126"/>
      <c r="IM123" s="126"/>
      <c r="IN123" s="126"/>
      <c r="IO123" s="126"/>
      <c r="IP123" s="126"/>
      <c r="IQ123" s="126"/>
      <c r="IR123" s="126"/>
      <c r="IS123" s="126"/>
      <c r="IT123" s="126"/>
      <c r="IU123" s="126"/>
      <c r="IV123" s="126"/>
      <c r="IW123" s="126"/>
      <c r="IX123" s="126"/>
      <c r="IY123" s="126"/>
      <c r="IZ123" s="126"/>
      <c r="JA123" s="126"/>
      <c r="JB123" s="126"/>
      <c r="JC123" s="126"/>
      <c r="JD123" s="126"/>
      <c r="JE123" s="126"/>
      <c r="JF123" s="126"/>
      <c r="JG123" s="126"/>
      <c r="JH123" s="126"/>
      <c r="JI123" s="126"/>
      <c r="JJ123" s="126"/>
      <c r="JK123" s="126"/>
      <c r="JL123" s="126"/>
      <c r="JM123" s="126"/>
      <c r="JN123" s="126"/>
      <c r="JO123" s="126"/>
      <c r="JP123" s="126"/>
      <c r="JQ123" s="126"/>
      <c r="JR123" s="126"/>
      <c r="JS123" s="126"/>
      <c r="JT123" s="126"/>
      <c r="JU123" s="126"/>
      <c r="JV123" s="126"/>
      <c r="JW123" s="126"/>
      <c r="JX123" s="126"/>
      <c r="JY123" s="126"/>
      <c r="JZ123" s="126"/>
      <c r="KA123" s="126"/>
      <c r="KB123" s="126"/>
      <c r="KC123" s="126"/>
      <c r="KD123" s="126"/>
      <c r="KE123" s="126"/>
      <c r="KF123" s="126"/>
      <c r="KG123" s="126"/>
      <c r="KH123" s="126"/>
      <c r="KI123" s="126"/>
      <c r="KJ123" s="126"/>
      <c r="KK123" s="126"/>
      <c r="KL123" s="126"/>
      <c r="KM123" s="126"/>
      <c r="KN123" s="126"/>
      <c r="KO123" s="126"/>
      <c r="KP123" s="126"/>
      <c r="KQ123" s="126"/>
      <c r="KR123" s="126"/>
      <c r="KS123" s="126"/>
      <c r="KT123" s="126"/>
      <c r="KU123" s="126"/>
      <c r="KV123" s="126"/>
      <c r="KW123" s="126"/>
      <c r="KX123" s="126"/>
      <c r="KY123" s="126"/>
      <c r="KZ123" s="126"/>
      <c r="LA123" s="126"/>
      <c r="LB123" s="126"/>
      <c r="LC123" s="126"/>
      <c r="LD123" s="126"/>
      <c r="LE123" s="126"/>
      <c r="LF123" s="126"/>
      <c r="LG123" s="126"/>
      <c r="LH123" s="126"/>
      <c r="LI123" s="126"/>
      <c r="LJ123" s="126"/>
      <c r="LK123" s="126"/>
      <c r="LL123" s="126"/>
      <c r="LM123" s="126"/>
      <c r="LN123" s="126"/>
      <c r="LO123" s="126"/>
      <c r="LP123" s="126"/>
      <c r="LQ123" s="126"/>
      <c r="LR123" s="126"/>
      <c r="LS123" s="126"/>
      <c r="LT123" s="126"/>
      <c r="LU123" s="126"/>
      <c r="LV123" s="126"/>
      <c r="LW123" s="126"/>
      <c r="LX123" s="126"/>
      <c r="LY123" s="126"/>
      <c r="LZ123" s="126"/>
      <c r="MA123" s="126"/>
      <c r="MB123" s="126"/>
      <c r="MC123" s="126"/>
      <c r="MD123" s="126"/>
      <c r="ME123" s="126"/>
      <c r="MF123" s="126"/>
      <c r="MG123" s="126"/>
      <c r="MH123" s="126"/>
      <c r="MI123" s="126"/>
      <c r="MJ123" s="126"/>
      <c r="MK123" s="126"/>
      <c r="ML123" s="126"/>
      <c r="MM123" s="126"/>
      <c r="MN123" s="126"/>
      <c r="MO123" s="126"/>
      <c r="MP123" s="126"/>
      <c r="MQ123" s="126"/>
      <c r="MR123" s="126"/>
      <c r="MS123" s="126"/>
      <c r="MT123" s="126"/>
      <c r="MU123" s="126"/>
      <c r="MV123" s="126"/>
      <c r="MW123" s="126"/>
      <c r="MX123" s="126"/>
      <c r="MY123" s="126"/>
      <c r="MZ123" s="126"/>
      <c r="NA123" s="126"/>
      <c r="NB123" s="126"/>
      <c r="NC123" s="126"/>
      <c r="ND123" s="126"/>
      <c r="NE123" s="126"/>
      <c r="NF123" s="126"/>
      <c r="NG123" s="126"/>
      <c r="NH123" s="126"/>
      <c r="NI123" s="126"/>
      <c r="NJ123" s="126"/>
      <c r="NK123" s="126"/>
      <c r="NL123" s="126"/>
      <c r="NM123" s="126"/>
      <c r="NN123" s="126"/>
      <c r="NO123" s="126"/>
      <c r="NP123" s="126"/>
      <c r="NQ123" s="126"/>
      <c r="NR123" s="126"/>
      <c r="NS123" s="126"/>
      <c r="NT123" s="126"/>
      <c r="NU123" s="126"/>
      <c r="NV123" s="126"/>
      <c r="NW123" s="126"/>
      <c r="NX123" s="126"/>
      <c r="NY123" s="126"/>
      <c r="NZ123" s="126"/>
      <c r="OA123" s="126"/>
      <c r="OB123" s="126"/>
      <c r="OC123" s="126"/>
      <c r="OD123" s="126"/>
      <c r="OE123" s="126"/>
      <c r="OF123" s="126"/>
      <c r="OG123" s="126"/>
      <c r="OH123" s="126"/>
      <c r="OI123" s="126"/>
      <c r="OJ123" s="126"/>
      <c r="OK123" s="126"/>
      <c r="OL123" s="126"/>
      <c r="OM123" s="126"/>
      <c r="ON123" s="126"/>
      <c r="OO123" s="126"/>
      <c r="OP123" s="126"/>
      <c r="OQ123" s="126"/>
      <c r="OR123" s="126"/>
      <c r="OS123" s="126"/>
      <c r="OT123" s="126"/>
      <c r="OU123" s="126"/>
      <c r="OV123" s="126"/>
      <c r="OW123" s="126"/>
      <c r="OX123" s="126"/>
      <c r="OY123" s="126"/>
      <c r="OZ123" s="126"/>
      <c r="PA123" s="126"/>
      <c r="PB123" s="126"/>
      <c r="PC123" s="126"/>
      <c r="PD123" s="126"/>
      <c r="PE123" s="126"/>
      <c r="PF123" s="126"/>
      <c r="PG123" s="126"/>
      <c r="PH123" s="126"/>
      <c r="PI123" s="126"/>
      <c r="PJ123" s="126"/>
      <c r="PK123" s="126"/>
      <c r="PL123" s="126"/>
      <c r="PM123" s="126"/>
      <c r="PN123" s="126"/>
      <c r="PO123" s="126"/>
      <c r="PP123" s="126"/>
      <c r="PQ123" s="126"/>
      <c r="PR123" s="126"/>
      <c r="PS123" s="126"/>
      <c r="PT123" s="126"/>
      <c r="PU123" s="126"/>
      <c r="PV123" s="126"/>
      <c r="PW123" s="126"/>
      <c r="PX123" s="126"/>
      <c r="PY123" s="126"/>
      <c r="PZ123" s="126"/>
      <c r="QA123" s="126"/>
      <c r="QB123" s="126"/>
      <c r="QC123" s="126"/>
      <c r="QD123" s="126"/>
      <c r="QE123" s="126"/>
      <c r="QF123" s="126"/>
      <c r="QG123" s="126"/>
      <c r="QH123" s="126"/>
      <c r="QI123" s="126"/>
      <c r="QJ123" s="126"/>
      <c r="QK123" s="126"/>
      <c r="QL123" s="126"/>
      <c r="QM123" s="126"/>
      <c r="QN123" s="126"/>
      <c r="QO123" s="126"/>
      <c r="QP123" s="126"/>
      <c r="QQ123" s="126"/>
      <c r="QR123" s="126"/>
      <c r="QS123" s="126"/>
      <c r="QT123" s="126"/>
      <c r="QU123" s="126"/>
      <c r="QV123" s="126"/>
      <c r="QW123" s="126"/>
      <c r="QX123" s="126"/>
      <c r="QY123" s="126"/>
      <c r="QZ123" s="126"/>
      <c r="RA123" s="126"/>
      <c r="RB123" s="126"/>
      <c r="RC123" s="126"/>
      <c r="RD123" s="126"/>
      <c r="RE123" s="126"/>
      <c r="RF123" s="126"/>
      <c r="RG123" s="126"/>
      <c r="RH123" s="126"/>
      <c r="RI123" s="126"/>
      <c r="RJ123" s="126"/>
      <c r="RK123" s="126"/>
      <c r="RL123" s="126"/>
      <c r="RM123" s="126"/>
      <c r="RN123" s="126"/>
      <c r="RO123" s="126"/>
      <c r="RP123" s="126"/>
      <c r="RQ123" s="126"/>
      <c r="RR123" s="126"/>
      <c r="RS123" s="126"/>
      <c r="RT123" s="126"/>
      <c r="RU123" s="126"/>
      <c r="RV123" s="126"/>
      <c r="RW123" s="126"/>
      <c r="RX123" s="126"/>
      <c r="RY123" s="126"/>
      <c r="RZ123" s="126"/>
      <c r="SA123" s="126"/>
      <c r="SB123" s="126"/>
      <c r="SC123" s="126"/>
      <c r="SD123" s="126"/>
      <c r="SE123" s="126"/>
      <c r="SF123" s="126"/>
      <c r="SG123" s="126"/>
      <c r="SH123" s="126"/>
      <c r="SI123" s="126"/>
      <c r="SJ123" s="126"/>
      <c r="SK123" s="126"/>
      <c r="SL123" s="126"/>
      <c r="SM123" s="126"/>
      <c r="SN123" s="126"/>
      <c r="SO123" s="126"/>
      <c r="SP123" s="126"/>
      <c r="SQ123" s="126"/>
      <c r="SR123" s="126"/>
      <c r="SS123" s="126"/>
      <c r="ST123" s="126"/>
      <c r="SU123" s="126"/>
      <c r="SV123" s="126"/>
      <c r="SW123" s="126"/>
      <c r="SX123" s="126"/>
      <c r="SY123" s="126"/>
      <c r="SZ123" s="126"/>
      <c r="TA123" s="126"/>
      <c r="TB123" s="126"/>
      <c r="TC123" s="126"/>
      <c r="TD123" s="126"/>
      <c r="TE123" s="126"/>
      <c r="TF123" s="126"/>
      <c r="TG123" s="126"/>
      <c r="TH123" s="126"/>
      <c r="TI123" s="126"/>
      <c r="TJ123" s="126"/>
      <c r="TK123" s="126"/>
      <c r="TL123" s="126"/>
      <c r="TM123" s="126"/>
      <c r="TN123" s="126"/>
      <c r="TO123" s="126"/>
      <c r="TP123" s="126"/>
      <c r="TQ123" s="126"/>
      <c r="TR123" s="126"/>
      <c r="TS123" s="126"/>
      <c r="TT123" s="126"/>
      <c r="TU123" s="126"/>
      <c r="TV123" s="126"/>
      <c r="TW123" s="126"/>
      <c r="TX123" s="126"/>
      <c r="TY123" s="126"/>
      <c r="TZ123" s="126"/>
      <c r="UA123" s="126"/>
      <c r="UB123" s="126"/>
      <c r="UC123" s="126"/>
      <c r="UD123" s="126"/>
      <c r="UE123" s="126"/>
      <c r="UF123" s="126"/>
      <c r="UG123" s="126"/>
      <c r="UH123" s="126"/>
      <c r="UI123" s="126"/>
      <c r="UJ123" s="126"/>
      <c r="UK123" s="126"/>
      <c r="UL123" s="126"/>
      <c r="UM123" s="126"/>
      <c r="UN123" s="126"/>
      <c r="UO123" s="126"/>
      <c r="UP123" s="126"/>
      <c r="UQ123" s="126"/>
      <c r="UR123" s="126"/>
      <c r="US123" s="126"/>
      <c r="UT123" s="126"/>
      <c r="UU123" s="126"/>
      <c r="UV123" s="126"/>
      <c r="UW123" s="126"/>
      <c r="UX123" s="126"/>
      <c r="UY123" s="126"/>
      <c r="UZ123" s="126"/>
      <c r="VA123" s="126"/>
      <c r="VB123" s="126"/>
      <c r="VC123" s="126"/>
      <c r="VD123" s="126"/>
      <c r="VE123" s="126"/>
      <c r="VF123" s="126"/>
      <c r="VG123" s="126"/>
      <c r="VH123" s="126"/>
      <c r="VI123" s="126"/>
      <c r="VJ123" s="126"/>
      <c r="VK123" s="126"/>
      <c r="VL123" s="126"/>
      <c r="VM123" s="126"/>
      <c r="VN123" s="126"/>
      <c r="VO123" s="126"/>
      <c r="VP123" s="126"/>
      <c r="VQ123" s="126"/>
      <c r="VR123" s="126"/>
      <c r="VS123" s="126"/>
      <c r="VT123" s="126"/>
      <c r="VU123" s="126"/>
      <c r="VV123" s="126"/>
      <c r="VW123" s="126"/>
      <c r="VX123" s="126"/>
      <c r="VY123" s="126"/>
      <c r="VZ123" s="126"/>
      <c r="WA123" s="126"/>
      <c r="WB123" s="126"/>
      <c r="WC123" s="126"/>
      <c r="WD123" s="126"/>
      <c r="WE123" s="126"/>
      <c r="WF123" s="126"/>
      <c r="WG123" s="126"/>
      <c r="WH123" s="126"/>
      <c r="WI123" s="126"/>
      <c r="WJ123" s="126"/>
      <c r="WK123" s="126"/>
      <c r="WL123" s="126"/>
      <c r="WM123" s="126"/>
      <c r="WN123" s="126"/>
      <c r="WO123" s="126"/>
      <c r="WP123" s="126"/>
      <c r="WQ123" s="126"/>
      <c r="WR123" s="126"/>
      <c r="WS123" s="126"/>
      <c r="WT123" s="126"/>
      <c r="WU123" s="126"/>
      <c r="WV123" s="126"/>
      <c r="WW123" s="126"/>
      <c r="WX123" s="126"/>
      <c r="WY123" s="126"/>
      <c r="WZ123" s="126"/>
      <c r="XA123" s="126"/>
      <c r="XB123" s="126"/>
      <c r="XC123" s="126"/>
      <c r="XD123" s="126"/>
      <c r="XE123" s="126"/>
      <c r="XF123" s="126"/>
      <c r="XG123" s="126"/>
      <c r="XH123" s="126"/>
      <c r="XI123" s="126"/>
      <c r="XJ123" s="126"/>
      <c r="XK123" s="126"/>
      <c r="XL123" s="126"/>
      <c r="XM123" s="126"/>
      <c r="XN123" s="126"/>
      <c r="XO123" s="126"/>
      <c r="XP123" s="126"/>
      <c r="XQ123" s="126"/>
      <c r="XR123" s="126"/>
      <c r="XS123" s="126"/>
      <c r="XT123" s="126"/>
      <c r="XU123" s="126"/>
      <c r="XV123" s="126"/>
      <c r="XW123" s="126"/>
      <c r="XX123" s="126"/>
      <c r="XY123" s="126"/>
      <c r="XZ123" s="126"/>
      <c r="YA123" s="126"/>
      <c r="YB123" s="126"/>
      <c r="YC123" s="126"/>
      <c r="YD123" s="126"/>
      <c r="YE123" s="126"/>
      <c r="YF123" s="126"/>
      <c r="YG123" s="126"/>
      <c r="YH123" s="126"/>
      <c r="YI123" s="126"/>
      <c r="YJ123" s="126"/>
      <c r="YK123" s="126"/>
      <c r="YL123" s="126"/>
      <c r="YM123" s="126"/>
      <c r="YN123" s="126"/>
      <c r="YO123" s="126"/>
      <c r="YP123" s="126"/>
      <c r="YQ123" s="126"/>
      <c r="YR123" s="126"/>
      <c r="YS123" s="126"/>
      <c r="YT123" s="126"/>
      <c r="YU123" s="126"/>
      <c r="YV123" s="126"/>
      <c r="YW123" s="126"/>
      <c r="YX123" s="126"/>
      <c r="YY123" s="126"/>
      <c r="YZ123" s="126"/>
      <c r="ZA123" s="126"/>
      <c r="ZB123" s="126"/>
      <c r="ZC123" s="126"/>
      <c r="ZD123" s="126"/>
      <c r="ZE123" s="126"/>
      <c r="ZF123" s="126"/>
      <c r="ZG123" s="126"/>
      <c r="ZH123" s="126"/>
      <c r="ZI123" s="126"/>
      <c r="ZJ123" s="126"/>
      <c r="ZK123" s="126"/>
      <c r="ZL123" s="126"/>
      <c r="ZM123" s="126"/>
      <c r="ZN123" s="126"/>
      <c r="ZO123" s="126"/>
      <c r="ZP123" s="126"/>
      <c r="ZQ123" s="126"/>
      <c r="ZR123" s="126"/>
      <c r="ZS123" s="126"/>
      <c r="ZT123" s="126"/>
      <c r="ZU123" s="126"/>
      <c r="ZV123" s="126"/>
      <c r="ZW123" s="126"/>
      <c r="ZX123" s="126"/>
      <c r="ZY123" s="126"/>
      <c r="ZZ123" s="126"/>
      <c r="AAA123" s="126"/>
      <c r="AAB123" s="126"/>
      <c r="AAC123" s="126"/>
      <c r="AAD123" s="126"/>
      <c r="AAE123" s="126"/>
      <c r="AAF123" s="126"/>
      <c r="AAG123" s="126"/>
      <c r="AAH123" s="126"/>
      <c r="AAI123" s="126"/>
      <c r="AAJ123" s="126"/>
      <c r="AAK123" s="126"/>
      <c r="AAL123" s="126"/>
      <c r="AAM123" s="126"/>
      <c r="AAN123" s="126"/>
      <c r="AAO123" s="126"/>
      <c r="AAP123" s="126"/>
      <c r="AAQ123" s="126"/>
      <c r="AAR123" s="126"/>
      <c r="AAS123" s="126"/>
      <c r="AAT123" s="126"/>
      <c r="AAU123" s="126"/>
      <c r="AAV123" s="126"/>
      <c r="AAW123" s="126"/>
      <c r="AAX123" s="126"/>
      <c r="AAY123" s="126"/>
      <c r="AAZ123" s="126"/>
      <c r="ABA123" s="126"/>
      <c r="ABB123" s="126"/>
      <c r="ABC123" s="126"/>
      <c r="ABD123" s="126"/>
      <c r="ABE123" s="126"/>
      <c r="ABF123" s="126"/>
      <c r="ABG123" s="126"/>
      <c r="ABH123" s="126"/>
      <c r="ABI123" s="126"/>
      <c r="ABJ123" s="126"/>
      <c r="ABK123" s="126"/>
      <c r="ABL123" s="126"/>
      <c r="ABM123" s="126"/>
      <c r="ABN123" s="126"/>
      <c r="ABO123" s="126"/>
      <c r="ABP123" s="126"/>
      <c r="ABQ123" s="126"/>
      <c r="ABR123" s="126"/>
      <c r="ABS123" s="126"/>
      <c r="ABT123" s="126"/>
      <c r="ABU123" s="126"/>
      <c r="ABV123" s="126"/>
      <c r="ABW123" s="126"/>
      <c r="ABX123" s="126"/>
      <c r="ABY123" s="126"/>
      <c r="ABZ123" s="126"/>
      <c r="ACA123" s="126"/>
      <c r="ACB123" s="126"/>
      <c r="ACC123" s="126"/>
      <c r="ACD123" s="126"/>
      <c r="ACE123" s="126"/>
      <c r="ACF123" s="126"/>
      <c r="ACG123" s="126"/>
      <c r="ACH123" s="126"/>
      <c r="ACI123" s="126"/>
      <c r="ACJ123" s="126"/>
      <c r="ACK123" s="126"/>
      <c r="ACL123" s="126"/>
      <c r="ACM123" s="126"/>
      <c r="ACN123" s="126"/>
      <c r="ACO123" s="126"/>
      <c r="ACP123" s="126"/>
      <c r="ACQ123" s="126"/>
      <c r="ACR123" s="126"/>
      <c r="ACS123" s="126"/>
      <c r="ACT123" s="126"/>
      <c r="ACU123" s="126"/>
      <c r="ACV123" s="126"/>
      <c r="ACW123" s="126"/>
      <c r="ACX123" s="126"/>
      <c r="ACY123" s="126"/>
      <c r="ACZ123" s="126"/>
      <c r="ADA123" s="126"/>
      <c r="ADB123" s="126"/>
      <c r="ADC123" s="126"/>
      <c r="ADD123" s="126"/>
      <c r="ADE123" s="126"/>
      <c r="ADF123" s="126"/>
      <c r="ADG123" s="126"/>
      <c r="ADH123" s="126"/>
      <c r="ADI123" s="126"/>
      <c r="ADJ123" s="126"/>
      <c r="ADK123" s="126"/>
      <c r="ADL123" s="126"/>
      <c r="ADM123" s="126"/>
      <c r="ADN123" s="126"/>
      <c r="ADO123" s="126"/>
      <c r="ADP123" s="126"/>
      <c r="ADQ123" s="126"/>
      <c r="ADR123" s="126"/>
      <c r="ADS123" s="126"/>
      <c r="ADT123" s="126"/>
      <c r="ADU123" s="126"/>
      <c r="ADV123" s="126"/>
      <c r="ADW123" s="126"/>
      <c r="ADX123" s="126"/>
      <c r="ADY123" s="126"/>
      <c r="ADZ123" s="126"/>
      <c r="AEA123" s="126"/>
      <c r="AEB123" s="126"/>
      <c r="AEC123" s="126"/>
      <c r="AED123" s="126"/>
      <c r="AEE123" s="126"/>
      <c r="AEF123" s="126"/>
      <c r="AEG123" s="126"/>
      <c r="AEH123" s="126"/>
      <c r="AEI123" s="126"/>
      <c r="AEJ123" s="126"/>
      <c r="AEK123" s="126"/>
      <c r="AEL123" s="126"/>
      <c r="AEM123" s="126"/>
      <c r="AEN123" s="126"/>
      <c r="AEO123" s="126"/>
      <c r="AEP123" s="126"/>
      <c r="AEQ123" s="126"/>
      <c r="AER123" s="126"/>
      <c r="AES123" s="126"/>
      <c r="AET123" s="126"/>
      <c r="AEU123" s="126"/>
      <c r="AEV123" s="126"/>
      <c r="AEW123" s="126"/>
      <c r="AEX123" s="126"/>
      <c r="AEY123" s="126"/>
      <c r="AEZ123" s="126"/>
      <c r="AFA123" s="126"/>
      <c r="AFB123" s="126"/>
      <c r="AFC123" s="126"/>
      <c r="AFD123" s="126"/>
      <c r="AFE123" s="126"/>
      <c r="AFF123" s="126"/>
      <c r="AFG123" s="126"/>
      <c r="AFH123" s="126"/>
      <c r="AFI123" s="126"/>
      <c r="AFJ123" s="126"/>
      <c r="AFK123" s="126"/>
      <c r="AFL123" s="126"/>
      <c r="AFM123" s="126"/>
      <c r="AFN123" s="126"/>
      <c r="AFO123" s="126"/>
      <c r="AFP123" s="126"/>
      <c r="AFQ123" s="126"/>
      <c r="AFR123" s="126"/>
      <c r="AFS123" s="126"/>
      <c r="AFT123" s="126"/>
      <c r="AFU123" s="126"/>
      <c r="AFV123" s="126"/>
      <c r="AFW123" s="126"/>
      <c r="AFX123" s="126"/>
      <c r="AFY123" s="126"/>
      <c r="AFZ123" s="126"/>
      <c r="AGA123" s="126"/>
      <c r="AGB123" s="126"/>
      <c r="AGC123" s="126"/>
      <c r="AGD123" s="126"/>
      <c r="AGE123" s="126"/>
      <c r="AGF123" s="126"/>
      <c r="AGG123" s="126"/>
      <c r="AGH123" s="126"/>
      <c r="AGI123" s="126"/>
      <c r="AGJ123" s="126"/>
      <c r="AGK123" s="126"/>
      <c r="AGL123" s="126"/>
      <c r="AGM123" s="126"/>
      <c r="AGN123" s="126"/>
      <c r="AGO123" s="126"/>
      <c r="AGP123" s="126"/>
      <c r="AGQ123" s="126"/>
      <c r="AGR123" s="126"/>
      <c r="AGS123" s="126"/>
      <c r="AGT123" s="126"/>
      <c r="AGU123" s="126"/>
      <c r="AGV123" s="126"/>
      <c r="AGW123" s="126"/>
      <c r="AGX123" s="126"/>
      <c r="AGY123" s="126"/>
      <c r="AGZ123" s="126"/>
      <c r="AHA123" s="126"/>
      <c r="AHB123" s="126"/>
      <c r="AHC123" s="126"/>
      <c r="AHD123" s="126"/>
      <c r="AHE123" s="126"/>
      <c r="AHF123" s="126"/>
      <c r="AHG123" s="126"/>
      <c r="AHH123" s="126"/>
      <c r="AHI123" s="126"/>
      <c r="AHJ123" s="126"/>
      <c r="AHK123" s="126"/>
      <c r="AHL123" s="126"/>
      <c r="AHM123" s="126"/>
      <c r="AHN123" s="126"/>
      <c r="AHO123" s="126"/>
      <c r="AHP123" s="126"/>
      <c r="AHQ123" s="126"/>
      <c r="AHR123" s="126"/>
      <c r="AHS123" s="126"/>
      <c r="AHT123" s="126"/>
      <c r="AHU123" s="126"/>
      <c r="AHV123" s="126"/>
      <c r="AHW123" s="126"/>
      <c r="AHX123" s="126"/>
      <c r="AHY123" s="126"/>
      <c r="AHZ123" s="126"/>
      <c r="AIA123" s="126"/>
      <c r="AIB123" s="126"/>
      <c r="AIC123" s="126"/>
      <c r="AID123" s="126"/>
      <c r="AIE123" s="126"/>
      <c r="AIF123" s="126"/>
      <c r="AIG123" s="126"/>
      <c r="AIH123" s="126"/>
      <c r="AII123" s="126"/>
      <c r="AIJ123" s="126"/>
      <c r="AIK123" s="126"/>
      <c r="AIL123" s="126"/>
      <c r="AIM123" s="126"/>
      <c r="AIN123" s="126"/>
      <c r="AIO123" s="126"/>
      <c r="AIP123" s="126"/>
      <c r="AIQ123" s="126"/>
      <c r="AIR123" s="126"/>
      <c r="AIS123" s="126"/>
      <c r="AIT123" s="126"/>
      <c r="AIU123" s="126"/>
      <c r="AIV123" s="126"/>
      <c r="AIW123" s="126"/>
      <c r="AIX123" s="126"/>
      <c r="AIY123" s="126"/>
      <c r="AIZ123" s="126"/>
      <c r="AJA123" s="126"/>
      <c r="AJB123" s="126"/>
      <c r="AJC123" s="126"/>
      <c r="AJD123" s="126"/>
      <c r="AJE123" s="126"/>
      <c r="AJF123" s="126"/>
      <c r="AJG123" s="126"/>
      <c r="AJH123" s="126"/>
      <c r="AJI123" s="126"/>
      <c r="AJJ123" s="126"/>
      <c r="AJK123" s="126"/>
      <c r="AJL123" s="126"/>
      <c r="AJM123" s="126"/>
      <c r="AJN123" s="126"/>
      <c r="AJO123" s="126"/>
      <c r="AJP123" s="126"/>
      <c r="AJQ123" s="126"/>
      <c r="AJR123" s="126"/>
      <c r="AJS123" s="126"/>
      <c r="AJT123" s="126"/>
      <c r="AJU123" s="126"/>
      <c r="AJV123" s="126"/>
      <c r="AJW123" s="126"/>
      <c r="AJX123" s="126"/>
      <c r="AJY123" s="126"/>
      <c r="AJZ123" s="126"/>
      <c r="AKA123" s="126"/>
      <c r="AKB123" s="126"/>
      <c r="AKC123" s="126"/>
      <c r="AKD123" s="126"/>
      <c r="AKE123" s="126"/>
      <c r="AKF123" s="126"/>
      <c r="AKG123" s="126"/>
      <c r="AKH123" s="126"/>
      <c r="AKI123" s="126"/>
      <c r="AKJ123" s="126"/>
      <c r="AKK123" s="126"/>
      <c r="AKL123" s="126"/>
      <c r="AKM123" s="126"/>
      <c r="AKN123" s="126"/>
      <c r="AKO123" s="126"/>
      <c r="AKP123" s="126"/>
      <c r="AKQ123" s="126"/>
      <c r="AKR123" s="126"/>
      <c r="AKS123" s="126"/>
      <c r="AKT123" s="126"/>
      <c r="AKU123" s="126"/>
      <c r="AKV123" s="126"/>
      <c r="AKW123" s="126"/>
      <c r="AKX123" s="126"/>
      <c r="AKY123" s="126"/>
      <c r="AKZ123" s="126"/>
      <c r="ALA123" s="126"/>
      <c r="ALB123" s="126"/>
      <c r="ALC123" s="126"/>
      <c r="ALD123" s="126"/>
      <c r="ALE123" s="126"/>
      <c r="ALF123" s="126"/>
      <c r="ALG123" s="126"/>
      <c r="ALH123" s="126"/>
      <c r="ALI123" s="126"/>
      <c r="ALJ123" s="126"/>
      <c r="ALK123" s="126"/>
      <c r="ALL123" s="126"/>
      <c r="ALM123" s="126"/>
      <c r="ALN123" s="126"/>
      <c r="ALO123" s="126"/>
      <c r="ALP123" s="126"/>
      <c r="ALQ123" s="126"/>
      <c r="ALR123" s="126"/>
      <c r="ALS123" s="126"/>
      <c r="ALT123" s="126"/>
      <c r="ALU123" s="126"/>
      <c r="ALV123" s="126"/>
      <c r="ALW123" s="126"/>
      <c r="ALX123" s="126"/>
      <c r="ALY123" s="126"/>
      <c r="ALZ123" s="126"/>
      <c r="AMA123" s="126"/>
      <c r="AMB123" s="126"/>
      <c r="AMC123" s="126"/>
      <c r="AMD123" s="126"/>
      <c r="AME123" s="126"/>
      <c r="AMF123" s="126"/>
      <c r="AMG123" s="126"/>
      <c r="AMH123" s="126"/>
      <c r="AMI123" s="126"/>
      <c r="AMJ123" s="126"/>
      <c r="AMK123" s="126"/>
      <c r="AML123" s="126"/>
    </row>
    <row r="124" spans="1:1026" ht="26" customHeight="1">
      <c r="A124" s="57"/>
      <c r="B124" s="2" t="s">
        <v>16</v>
      </c>
      <c r="C124" s="151" t="s">
        <v>43</v>
      </c>
      <c r="D124" s="157" t="s">
        <v>4</v>
      </c>
      <c r="E124" s="62" t="s">
        <v>143</v>
      </c>
      <c r="F124" s="3">
        <v>440</v>
      </c>
      <c r="G124" s="60">
        <v>5.9</v>
      </c>
      <c r="H124" s="84">
        <f t="shared" ref="H124" si="19">F124/1000*A124</f>
        <v>0</v>
      </c>
      <c r="I124" s="29">
        <f t="shared" si="18"/>
        <v>0</v>
      </c>
      <c r="J124" s="38" t="s">
        <v>371</v>
      </c>
      <c r="K124" s="125"/>
      <c r="L124" s="125" t="s">
        <v>317</v>
      </c>
      <c r="M124" s="7" t="s">
        <v>480</v>
      </c>
      <c r="N124" s="168" t="s">
        <v>406</v>
      </c>
      <c r="O124" s="168"/>
      <c r="P124" s="168"/>
      <c r="Q124" s="126"/>
      <c r="R124" s="126"/>
      <c r="S124" s="17" t="s">
        <v>299</v>
      </c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126"/>
      <c r="BJ124" s="126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26"/>
      <c r="DH124" s="126"/>
      <c r="DI124" s="126"/>
      <c r="DJ124" s="126"/>
      <c r="DK124" s="126"/>
      <c r="DL124" s="126"/>
      <c r="DM124" s="126"/>
      <c r="DN124" s="126"/>
      <c r="DO124" s="126"/>
      <c r="DP124" s="126"/>
      <c r="DQ124" s="126"/>
      <c r="DR124" s="126"/>
      <c r="DS124" s="126"/>
      <c r="DT124" s="126"/>
      <c r="DU124" s="126"/>
      <c r="DV124" s="126"/>
      <c r="DW124" s="126"/>
      <c r="DX124" s="126"/>
      <c r="DY124" s="126"/>
      <c r="DZ124" s="126"/>
      <c r="EA124" s="126"/>
      <c r="EB124" s="126"/>
      <c r="EC124" s="126"/>
      <c r="ED124" s="126"/>
      <c r="EE124" s="126"/>
      <c r="EF124" s="126"/>
      <c r="EG124" s="126"/>
      <c r="EH124" s="126"/>
      <c r="EI124" s="126"/>
      <c r="EJ124" s="126"/>
      <c r="EK124" s="126"/>
      <c r="EL124" s="126"/>
      <c r="EM124" s="126"/>
      <c r="EN124" s="126"/>
      <c r="EO124" s="126"/>
      <c r="EP124" s="126"/>
      <c r="EQ124" s="126"/>
      <c r="ER124" s="126"/>
      <c r="ES124" s="126"/>
      <c r="ET124" s="126"/>
      <c r="EU124" s="126"/>
      <c r="EV124" s="126"/>
      <c r="EW124" s="126"/>
      <c r="EX124" s="126"/>
      <c r="EY124" s="126"/>
      <c r="EZ124" s="126"/>
      <c r="FA124" s="126"/>
      <c r="FB124" s="126"/>
      <c r="FC124" s="126"/>
      <c r="FD124" s="126"/>
      <c r="FE124" s="126"/>
      <c r="FF124" s="126"/>
      <c r="FG124" s="126"/>
      <c r="FH124" s="126"/>
      <c r="FI124" s="126"/>
      <c r="FJ124" s="126"/>
      <c r="FK124" s="126"/>
      <c r="FL124" s="126"/>
      <c r="FM124" s="126"/>
      <c r="FN124" s="126"/>
      <c r="FO124" s="126"/>
      <c r="FP124" s="126"/>
      <c r="FQ124" s="126"/>
      <c r="FR124" s="126"/>
      <c r="FS124" s="126"/>
      <c r="FT124" s="126"/>
      <c r="FU124" s="126"/>
      <c r="FV124" s="126"/>
      <c r="FW124" s="126"/>
      <c r="FX124" s="126"/>
      <c r="FY124" s="126"/>
      <c r="FZ124" s="126"/>
      <c r="GA124" s="126"/>
      <c r="GB124" s="126"/>
      <c r="GC124" s="126"/>
      <c r="GD124" s="126"/>
      <c r="GE124" s="126"/>
      <c r="GF124" s="126"/>
      <c r="GG124" s="126"/>
      <c r="GH124" s="126"/>
      <c r="GI124" s="126"/>
      <c r="GJ124" s="126"/>
      <c r="GK124" s="126"/>
      <c r="GL124" s="126"/>
      <c r="GM124" s="126"/>
      <c r="GN124" s="126"/>
      <c r="GO124" s="126"/>
      <c r="GP124" s="126"/>
      <c r="GQ124" s="126"/>
      <c r="GR124" s="126"/>
      <c r="GS124" s="126"/>
      <c r="GT124" s="126"/>
      <c r="GU124" s="126"/>
      <c r="GV124" s="126"/>
      <c r="GW124" s="126"/>
      <c r="GX124" s="126"/>
      <c r="GY124" s="126"/>
      <c r="GZ124" s="126"/>
      <c r="HA124" s="126"/>
      <c r="HB124" s="126"/>
      <c r="HC124" s="126"/>
      <c r="HD124" s="126"/>
      <c r="HE124" s="126"/>
      <c r="HF124" s="126"/>
      <c r="HG124" s="126"/>
      <c r="HH124" s="126"/>
      <c r="HI124" s="126"/>
      <c r="HJ124" s="126"/>
      <c r="HK124" s="126"/>
      <c r="HL124" s="126"/>
      <c r="HM124" s="126"/>
      <c r="HN124" s="126"/>
      <c r="HO124" s="126"/>
      <c r="HP124" s="126"/>
      <c r="HQ124" s="126"/>
      <c r="HR124" s="126"/>
      <c r="HS124" s="126"/>
      <c r="HT124" s="126"/>
      <c r="HU124" s="126"/>
      <c r="HV124" s="126"/>
      <c r="HW124" s="126"/>
      <c r="HX124" s="126"/>
      <c r="HY124" s="126"/>
      <c r="HZ124" s="126"/>
      <c r="IA124" s="126"/>
      <c r="IB124" s="126"/>
      <c r="IC124" s="126"/>
      <c r="ID124" s="126"/>
      <c r="IE124" s="126"/>
      <c r="IF124" s="126"/>
      <c r="IG124" s="126"/>
      <c r="IH124" s="126"/>
      <c r="II124" s="126"/>
      <c r="IJ124" s="126"/>
      <c r="IK124" s="126"/>
      <c r="IL124" s="126"/>
      <c r="IM124" s="126"/>
      <c r="IN124" s="126"/>
      <c r="IO124" s="126"/>
      <c r="IP124" s="126"/>
      <c r="IQ124" s="126"/>
      <c r="IR124" s="126"/>
      <c r="IS124" s="126"/>
      <c r="IT124" s="126"/>
      <c r="IU124" s="126"/>
      <c r="IV124" s="126"/>
      <c r="IW124" s="126"/>
      <c r="IX124" s="126"/>
      <c r="IY124" s="126"/>
      <c r="IZ124" s="126"/>
      <c r="JA124" s="126"/>
      <c r="JB124" s="126"/>
      <c r="JC124" s="126"/>
      <c r="JD124" s="126"/>
      <c r="JE124" s="126"/>
      <c r="JF124" s="126"/>
      <c r="JG124" s="126"/>
      <c r="JH124" s="126"/>
      <c r="JI124" s="126"/>
      <c r="JJ124" s="126"/>
      <c r="JK124" s="126"/>
      <c r="JL124" s="126"/>
      <c r="JM124" s="126"/>
      <c r="JN124" s="126"/>
      <c r="JO124" s="126"/>
      <c r="JP124" s="126"/>
      <c r="JQ124" s="126"/>
      <c r="JR124" s="126"/>
      <c r="JS124" s="126"/>
      <c r="JT124" s="126"/>
      <c r="JU124" s="126"/>
      <c r="JV124" s="126"/>
      <c r="JW124" s="126"/>
      <c r="JX124" s="126"/>
      <c r="JY124" s="126"/>
      <c r="JZ124" s="126"/>
      <c r="KA124" s="126"/>
      <c r="KB124" s="126"/>
      <c r="KC124" s="126"/>
      <c r="KD124" s="126"/>
      <c r="KE124" s="126"/>
      <c r="KF124" s="126"/>
      <c r="KG124" s="126"/>
      <c r="KH124" s="126"/>
      <c r="KI124" s="126"/>
      <c r="KJ124" s="126"/>
      <c r="KK124" s="126"/>
      <c r="KL124" s="126"/>
      <c r="KM124" s="126"/>
      <c r="KN124" s="126"/>
      <c r="KO124" s="126"/>
      <c r="KP124" s="126"/>
      <c r="KQ124" s="126"/>
      <c r="KR124" s="126"/>
      <c r="KS124" s="126"/>
      <c r="KT124" s="126"/>
      <c r="KU124" s="126"/>
      <c r="KV124" s="126"/>
      <c r="KW124" s="126"/>
      <c r="KX124" s="126"/>
      <c r="KY124" s="126"/>
      <c r="KZ124" s="126"/>
      <c r="LA124" s="126"/>
      <c r="LB124" s="126"/>
      <c r="LC124" s="126"/>
      <c r="LD124" s="126"/>
      <c r="LE124" s="126"/>
      <c r="LF124" s="126"/>
      <c r="LG124" s="126"/>
      <c r="LH124" s="126"/>
      <c r="LI124" s="126"/>
      <c r="LJ124" s="126"/>
      <c r="LK124" s="126"/>
      <c r="LL124" s="126"/>
      <c r="LM124" s="126"/>
      <c r="LN124" s="126"/>
      <c r="LO124" s="126"/>
      <c r="LP124" s="126"/>
      <c r="LQ124" s="126"/>
      <c r="LR124" s="126"/>
      <c r="LS124" s="126"/>
      <c r="LT124" s="126"/>
      <c r="LU124" s="126"/>
      <c r="LV124" s="126"/>
      <c r="LW124" s="126"/>
      <c r="LX124" s="126"/>
      <c r="LY124" s="126"/>
      <c r="LZ124" s="126"/>
      <c r="MA124" s="126"/>
      <c r="MB124" s="126"/>
      <c r="MC124" s="126"/>
      <c r="MD124" s="126"/>
      <c r="ME124" s="126"/>
      <c r="MF124" s="126"/>
      <c r="MG124" s="126"/>
      <c r="MH124" s="126"/>
      <c r="MI124" s="126"/>
      <c r="MJ124" s="126"/>
      <c r="MK124" s="126"/>
      <c r="ML124" s="126"/>
      <c r="MM124" s="126"/>
      <c r="MN124" s="126"/>
      <c r="MO124" s="126"/>
      <c r="MP124" s="126"/>
      <c r="MQ124" s="126"/>
      <c r="MR124" s="126"/>
      <c r="MS124" s="126"/>
      <c r="MT124" s="126"/>
      <c r="MU124" s="126"/>
      <c r="MV124" s="126"/>
      <c r="MW124" s="126"/>
      <c r="MX124" s="126"/>
      <c r="MY124" s="126"/>
      <c r="MZ124" s="126"/>
      <c r="NA124" s="126"/>
      <c r="NB124" s="126"/>
      <c r="NC124" s="126"/>
      <c r="ND124" s="126"/>
      <c r="NE124" s="126"/>
      <c r="NF124" s="126"/>
      <c r="NG124" s="126"/>
      <c r="NH124" s="126"/>
      <c r="NI124" s="126"/>
      <c r="NJ124" s="126"/>
      <c r="NK124" s="126"/>
      <c r="NL124" s="126"/>
      <c r="NM124" s="126"/>
      <c r="NN124" s="126"/>
      <c r="NO124" s="126"/>
      <c r="NP124" s="126"/>
      <c r="NQ124" s="126"/>
      <c r="NR124" s="126"/>
      <c r="NS124" s="126"/>
      <c r="NT124" s="126"/>
      <c r="NU124" s="126"/>
      <c r="NV124" s="126"/>
      <c r="NW124" s="126"/>
      <c r="NX124" s="126"/>
      <c r="NY124" s="126"/>
      <c r="NZ124" s="126"/>
      <c r="OA124" s="126"/>
      <c r="OB124" s="126"/>
      <c r="OC124" s="126"/>
      <c r="OD124" s="126"/>
      <c r="OE124" s="126"/>
      <c r="OF124" s="126"/>
      <c r="OG124" s="126"/>
      <c r="OH124" s="126"/>
      <c r="OI124" s="126"/>
      <c r="OJ124" s="126"/>
      <c r="OK124" s="126"/>
      <c r="OL124" s="126"/>
      <c r="OM124" s="126"/>
      <c r="ON124" s="126"/>
      <c r="OO124" s="126"/>
      <c r="OP124" s="126"/>
      <c r="OQ124" s="126"/>
      <c r="OR124" s="126"/>
      <c r="OS124" s="126"/>
      <c r="OT124" s="126"/>
      <c r="OU124" s="126"/>
      <c r="OV124" s="126"/>
      <c r="OW124" s="126"/>
      <c r="OX124" s="126"/>
      <c r="OY124" s="126"/>
      <c r="OZ124" s="126"/>
      <c r="PA124" s="126"/>
      <c r="PB124" s="126"/>
      <c r="PC124" s="126"/>
      <c r="PD124" s="126"/>
      <c r="PE124" s="126"/>
      <c r="PF124" s="126"/>
      <c r="PG124" s="126"/>
      <c r="PH124" s="126"/>
      <c r="PI124" s="126"/>
      <c r="PJ124" s="126"/>
      <c r="PK124" s="126"/>
      <c r="PL124" s="126"/>
      <c r="PM124" s="126"/>
      <c r="PN124" s="126"/>
      <c r="PO124" s="126"/>
      <c r="PP124" s="126"/>
      <c r="PQ124" s="126"/>
      <c r="PR124" s="126"/>
      <c r="PS124" s="126"/>
      <c r="PT124" s="126"/>
      <c r="PU124" s="126"/>
      <c r="PV124" s="126"/>
      <c r="PW124" s="126"/>
      <c r="PX124" s="126"/>
      <c r="PY124" s="126"/>
      <c r="PZ124" s="126"/>
      <c r="QA124" s="126"/>
      <c r="QB124" s="126"/>
      <c r="QC124" s="126"/>
      <c r="QD124" s="126"/>
      <c r="QE124" s="126"/>
      <c r="QF124" s="126"/>
      <c r="QG124" s="126"/>
      <c r="QH124" s="126"/>
      <c r="QI124" s="126"/>
      <c r="QJ124" s="126"/>
      <c r="QK124" s="126"/>
      <c r="QL124" s="126"/>
      <c r="QM124" s="126"/>
      <c r="QN124" s="126"/>
      <c r="QO124" s="126"/>
      <c r="QP124" s="126"/>
      <c r="QQ124" s="126"/>
      <c r="QR124" s="126"/>
      <c r="QS124" s="126"/>
      <c r="QT124" s="126"/>
      <c r="QU124" s="126"/>
      <c r="QV124" s="126"/>
      <c r="QW124" s="126"/>
      <c r="QX124" s="126"/>
      <c r="QY124" s="126"/>
      <c r="QZ124" s="126"/>
      <c r="RA124" s="126"/>
      <c r="RB124" s="126"/>
      <c r="RC124" s="126"/>
      <c r="RD124" s="126"/>
      <c r="RE124" s="126"/>
      <c r="RF124" s="126"/>
      <c r="RG124" s="126"/>
      <c r="RH124" s="126"/>
      <c r="RI124" s="126"/>
      <c r="RJ124" s="126"/>
      <c r="RK124" s="126"/>
      <c r="RL124" s="126"/>
      <c r="RM124" s="126"/>
      <c r="RN124" s="126"/>
      <c r="RO124" s="126"/>
      <c r="RP124" s="126"/>
      <c r="RQ124" s="126"/>
      <c r="RR124" s="126"/>
      <c r="RS124" s="126"/>
      <c r="RT124" s="126"/>
      <c r="RU124" s="126"/>
      <c r="RV124" s="126"/>
      <c r="RW124" s="126"/>
      <c r="RX124" s="126"/>
      <c r="RY124" s="126"/>
      <c r="RZ124" s="126"/>
      <c r="SA124" s="126"/>
      <c r="SB124" s="126"/>
      <c r="SC124" s="126"/>
      <c r="SD124" s="126"/>
      <c r="SE124" s="126"/>
      <c r="SF124" s="126"/>
      <c r="SG124" s="126"/>
      <c r="SH124" s="126"/>
      <c r="SI124" s="126"/>
      <c r="SJ124" s="126"/>
      <c r="SK124" s="126"/>
      <c r="SL124" s="126"/>
      <c r="SM124" s="126"/>
      <c r="SN124" s="126"/>
      <c r="SO124" s="126"/>
      <c r="SP124" s="126"/>
      <c r="SQ124" s="126"/>
      <c r="SR124" s="126"/>
      <c r="SS124" s="126"/>
      <c r="ST124" s="126"/>
      <c r="SU124" s="126"/>
      <c r="SV124" s="126"/>
      <c r="SW124" s="126"/>
      <c r="SX124" s="126"/>
      <c r="SY124" s="126"/>
      <c r="SZ124" s="126"/>
      <c r="TA124" s="126"/>
      <c r="TB124" s="126"/>
      <c r="TC124" s="126"/>
      <c r="TD124" s="126"/>
      <c r="TE124" s="126"/>
      <c r="TF124" s="126"/>
      <c r="TG124" s="126"/>
      <c r="TH124" s="126"/>
      <c r="TI124" s="126"/>
      <c r="TJ124" s="126"/>
      <c r="TK124" s="126"/>
      <c r="TL124" s="126"/>
      <c r="TM124" s="126"/>
      <c r="TN124" s="126"/>
      <c r="TO124" s="126"/>
      <c r="TP124" s="126"/>
      <c r="TQ124" s="126"/>
      <c r="TR124" s="126"/>
      <c r="TS124" s="126"/>
      <c r="TT124" s="126"/>
      <c r="TU124" s="126"/>
      <c r="TV124" s="126"/>
      <c r="TW124" s="126"/>
      <c r="TX124" s="126"/>
      <c r="TY124" s="126"/>
      <c r="TZ124" s="126"/>
      <c r="UA124" s="126"/>
      <c r="UB124" s="126"/>
      <c r="UC124" s="126"/>
      <c r="UD124" s="126"/>
      <c r="UE124" s="126"/>
      <c r="UF124" s="126"/>
      <c r="UG124" s="126"/>
      <c r="UH124" s="126"/>
      <c r="UI124" s="126"/>
      <c r="UJ124" s="126"/>
      <c r="UK124" s="126"/>
      <c r="UL124" s="126"/>
      <c r="UM124" s="126"/>
      <c r="UN124" s="126"/>
      <c r="UO124" s="126"/>
      <c r="UP124" s="126"/>
      <c r="UQ124" s="126"/>
      <c r="UR124" s="126"/>
      <c r="US124" s="126"/>
      <c r="UT124" s="126"/>
      <c r="UU124" s="126"/>
      <c r="UV124" s="126"/>
      <c r="UW124" s="126"/>
      <c r="UX124" s="126"/>
      <c r="UY124" s="126"/>
      <c r="UZ124" s="126"/>
      <c r="VA124" s="126"/>
      <c r="VB124" s="126"/>
      <c r="VC124" s="126"/>
      <c r="VD124" s="126"/>
      <c r="VE124" s="126"/>
      <c r="VF124" s="126"/>
      <c r="VG124" s="126"/>
      <c r="VH124" s="126"/>
      <c r="VI124" s="126"/>
      <c r="VJ124" s="126"/>
      <c r="VK124" s="126"/>
      <c r="VL124" s="126"/>
      <c r="VM124" s="126"/>
      <c r="VN124" s="126"/>
      <c r="VO124" s="126"/>
      <c r="VP124" s="126"/>
      <c r="VQ124" s="126"/>
      <c r="VR124" s="126"/>
      <c r="VS124" s="126"/>
      <c r="VT124" s="126"/>
      <c r="VU124" s="126"/>
      <c r="VV124" s="126"/>
      <c r="VW124" s="126"/>
      <c r="VX124" s="126"/>
      <c r="VY124" s="126"/>
      <c r="VZ124" s="126"/>
      <c r="WA124" s="126"/>
      <c r="WB124" s="126"/>
      <c r="WC124" s="126"/>
      <c r="WD124" s="126"/>
      <c r="WE124" s="126"/>
      <c r="WF124" s="126"/>
      <c r="WG124" s="126"/>
      <c r="WH124" s="126"/>
      <c r="WI124" s="126"/>
      <c r="WJ124" s="126"/>
      <c r="WK124" s="126"/>
      <c r="WL124" s="126"/>
      <c r="WM124" s="126"/>
      <c r="WN124" s="126"/>
      <c r="WO124" s="126"/>
      <c r="WP124" s="126"/>
      <c r="WQ124" s="126"/>
      <c r="WR124" s="126"/>
      <c r="WS124" s="126"/>
      <c r="WT124" s="126"/>
      <c r="WU124" s="126"/>
      <c r="WV124" s="126"/>
      <c r="WW124" s="126"/>
      <c r="WX124" s="126"/>
      <c r="WY124" s="126"/>
      <c r="WZ124" s="126"/>
      <c r="XA124" s="126"/>
      <c r="XB124" s="126"/>
      <c r="XC124" s="126"/>
      <c r="XD124" s="126"/>
      <c r="XE124" s="126"/>
      <c r="XF124" s="126"/>
      <c r="XG124" s="126"/>
      <c r="XH124" s="126"/>
      <c r="XI124" s="126"/>
      <c r="XJ124" s="126"/>
      <c r="XK124" s="126"/>
      <c r="XL124" s="126"/>
      <c r="XM124" s="126"/>
      <c r="XN124" s="126"/>
      <c r="XO124" s="126"/>
      <c r="XP124" s="126"/>
      <c r="XQ124" s="126"/>
      <c r="XR124" s="126"/>
      <c r="XS124" s="126"/>
      <c r="XT124" s="126"/>
      <c r="XU124" s="126"/>
      <c r="XV124" s="126"/>
      <c r="XW124" s="126"/>
      <c r="XX124" s="126"/>
      <c r="XY124" s="126"/>
      <c r="XZ124" s="126"/>
      <c r="YA124" s="126"/>
      <c r="YB124" s="126"/>
      <c r="YC124" s="126"/>
      <c r="YD124" s="126"/>
      <c r="YE124" s="126"/>
      <c r="YF124" s="126"/>
      <c r="YG124" s="126"/>
      <c r="YH124" s="126"/>
      <c r="YI124" s="126"/>
      <c r="YJ124" s="126"/>
      <c r="YK124" s="126"/>
      <c r="YL124" s="126"/>
      <c r="YM124" s="126"/>
      <c r="YN124" s="126"/>
      <c r="YO124" s="126"/>
      <c r="YP124" s="126"/>
      <c r="YQ124" s="126"/>
      <c r="YR124" s="126"/>
      <c r="YS124" s="126"/>
      <c r="YT124" s="126"/>
      <c r="YU124" s="126"/>
      <c r="YV124" s="126"/>
      <c r="YW124" s="126"/>
      <c r="YX124" s="126"/>
      <c r="YY124" s="126"/>
      <c r="YZ124" s="126"/>
      <c r="ZA124" s="126"/>
      <c r="ZB124" s="126"/>
      <c r="ZC124" s="126"/>
      <c r="ZD124" s="126"/>
      <c r="ZE124" s="126"/>
      <c r="ZF124" s="126"/>
      <c r="ZG124" s="126"/>
      <c r="ZH124" s="126"/>
      <c r="ZI124" s="126"/>
      <c r="ZJ124" s="126"/>
      <c r="ZK124" s="126"/>
      <c r="ZL124" s="126"/>
      <c r="ZM124" s="126"/>
      <c r="ZN124" s="126"/>
      <c r="ZO124" s="126"/>
      <c r="ZP124" s="126"/>
      <c r="ZQ124" s="126"/>
      <c r="ZR124" s="126"/>
      <c r="ZS124" s="126"/>
      <c r="ZT124" s="126"/>
      <c r="ZU124" s="126"/>
      <c r="ZV124" s="126"/>
      <c r="ZW124" s="126"/>
      <c r="ZX124" s="126"/>
      <c r="ZY124" s="126"/>
      <c r="ZZ124" s="126"/>
      <c r="AAA124" s="126"/>
      <c r="AAB124" s="126"/>
      <c r="AAC124" s="126"/>
      <c r="AAD124" s="126"/>
      <c r="AAE124" s="126"/>
      <c r="AAF124" s="126"/>
      <c r="AAG124" s="126"/>
      <c r="AAH124" s="126"/>
      <c r="AAI124" s="126"/>
      <c r="AAJ124" s="126"/>
      <c r="AAK124" s="126"/>
      <c r="AAL124" s="126"/>
      <c r="AAM124" s="126"/>
      <c r="AAN124" s="126"/>
      <c r="AAO124" s="126"/>
      <c r="AAP124" s="126"/>
      <c r="AAQ124" s="126"/>
      <c r="AAR124" s="126"/>
      <c r="AAS124" s="126"/>
      <c r="AAT124" s="126"/>
      <c r="AAU124" s="126"/>
      <c r="AAV124" s="126"/>
      <c r="AAW124" s="126"/>
      <c r="AAX124" s="126"/>
      <c r="AAY124" s="126"/>
      <c r="AAZ124" s="126"/>
      <c r="ABA124" s="126"/>
      <c r="ABB124" s="126"/>
      <c r="ABC124" s="126"/>
      <c r="ABD124" s="126"/>
      <c r="ABE124" s="126"/>
      <c r="ABF124" s="126"/>
      <c r="ABG124" s="126"/>
      <c r="ABH124" s="126"/>
      <c r="ABI124" s="126"/>
      <c r="ABJ124" s="126"/>
      <c r="ABK124" s="126"/>
      <c r="ABL124" s="126"/>
      <c r="ABM124" s="126"/>
      <c r="ABN124" s="126"/>
      <c r="ABO124" s="126"/>
      <c r="ABP124" s="126"/>
      <c r="ABQ124" s="126"/>
      <c r="ABR124" s="126"/>
      <c r="ABS124" s="126"/>
      <c r="ABT124" s="126"/>
      <c r="ABU124" s="126"/>
      <c r="ABV124" s="126"/>
      <c r="ABW124" s="126"/>
      <c r="ABX124" s="126"/>
      <c r="ABY124" s="126"/>
      <c r="ABZ124" s="126"/>
      <c r="ACA124" s="126"/>
      <c r="ACB124" s="126"/>
      <c r="ACC124" s="126"/>
      <c r="ACD124" s="126"/>
      <c r="ACE124" s="126"/>
      <c r="ACF124" s="126"/>
      <c r="ACG124" s="126"/>
      <c r="ACH124" s="126"/>
      <c r="ACI124" s="126"/>
      <c r="ACJ124" s="126"/>
      <c r="ACK124" s="126"/>
      <c r="ACL124" s="126"/>
      <c r="ACM124" s="126"/>
      <c r="ACN124" s="126"/>
      <c r="ACO124" s="126"/>
      <c r="ACP124" s="126"/>
      <c r="ACQ124" s="126"/>
      <c r="ACR124" s="126"/>
      <c r="ACS124" s="126"/>
      <c r="ACT124" s="126"/>
      <c r="ACU124" s="126"/>
      <c r="ACV124" s="126"/>
      <c r="ACW124" s="126"/>
      <c r="ACX124" s="126"/>
      <c r="ACY124" s="126"/>
      <c r="ACZ124" s="126"/>
      <c r="ADA124" s="126"/>
      <c r="ADB124" s="126"/>
      <c r="ADC124" s="126"/>
      <c r="ADD124" s="126"/>
      <c r="ADE124" s="126"/>
      <c r="ADF124" s="126"/>
      <c r="ADG124" s="126"/>
      <c r="ADH124" s="126"/>
      <c r="ADI124" s="126"/>
      <c r="ADJ124" s="126"/>
      <c r="ADK124" s="126"/>
      <c r="ADL124" s="126"/>
      <c r="ADM124" s="126"/>
      <c r="ADN124" s="126"/>
      <c r="ADO124" s="126"/>
      <c r="ADP124" s="126"/>
      <c r="ADQ124" s="126"/>
      <c r="ADR124" s="126"/>
      <c r="ADS124" s="126"/>
      <c r="ADT124" s="126"/>
      <c r="ADU124" s="126"/>
      <c r="ADV124" s="126"/>
      <c r="ADW124" s="126"/>
      <c r="ADX124" s="126"/>
      <c r="ADY124" s="126"/>
      <c r="ADZ124" s="126"/>
      <c r="AEA124" s="126"/>
      <c r="AEB124" s="126"/>
      <c r="AEC124" s="126"/>
      <c r="AED124" s="126"/>
      <c r="AEE124" s="126"/>
      <c r="AEF124" s="126"/>
      <c r="AEG124" s="126"/>
      <c r="AEH124" s="126"/>
      <c r="AEI124" s="126"/>
      <c r="AEJ124" s="126"/>
      <c r="AEK124" s="126"/>
      <c r="AEL124" s="126"/>
      <c r="AEM124" s="126"/>
      <c r="AEN124" s="126"/>
      <c r="AEO124" s="126"/>
      <c r="AEP124" s="126"/>
      <c r="AEQ124" s="126"/>
      <c r="AER124" s="126"/>
      <c r="AES124" s="126"/>
      <c r="AET124" s="126"/>
      <c r="AEU124" s="126"/>
      <c r="AEV124" s="126"/>
      <c r="AEW124" s="126"/>
      <c r="AEX124" s="126"/>
      <c r="AEY124" s="126"/>
      <c r="AEZ124" s="126"/>
      <c r="AFA124" s="126"/>
      <c r="AFB124" s="126"/>
      <c r="AFC124" s="126"/>
      <c r="AFD124" s="126"/>
      <c r="AFE124" s="126"/>
      <c r="AFF124" s="126"/>
      <c r="AFG124" s="126"/>
      <c r="AFH124" s="126"/>
      <c r="AFI124" s="126"/>
      <c r="AFJ124" s="126"/>
      <c r="AFK124" s="126"/>
      <c r="AFL124" s="126"/>
      <c r="AFM124" s="126"/>
      <c r="AFN124" s="126"/>
      <c r="AFO124" s="126"/>
      <c r="AFP124" s="126"/>
      <c r="AFQ124" s="126"/>
      <c r="AFR124" s="126"/>
      <c r="AFS124" s="126"/>
      <c r="AFT124" s="126"/>
      <c r="AFU124" s="126"/>
      <c r="AFV124" s="126"/>
      <c r="AFW124" s="126"/>
      <c r="AFX124" s="126"/>
      <c r="AFY124" s="126"/>
      <c r="AFZ124" s="126"/>
      <c r="AGA124" s="126"/>
      <c r="AGB124" s="126"/>
      <c r="AGC124" s="126"/>
      <c r="AGD124" s="126"/>
      <c r="AGE124" s="126"/>
      <c r="AGF124" s="126"/>
      <c r="AGG124" s="126"/>
      <c r="AGH124" s="126"/>
      <c r="AGI124" s="126"/>
      <c r="AGJ124" s="126"/>
      <c r="AGK124" s="126"/>
      <c r="AGL124" s="126"/>
      <c r="AGM124" s="126"/>
      <c r="AGN124" s="126"/>
      <c r="AGO124" s="126"/>
      <c r="AGP124" s="126"/>
      <c r="AGQ124" s="126"/>
      <c r="AGR124" s="126"/>
      <c r="AGS124" s="126"/>
      <c r="AGT124" s="126"/>
      <c r="AGU124" s="126"/>
      <c r="AGV124" s="126"/>
      <c r="AGW124" s="126"/>
      <c r="AGX124" s="126"/>
      <c r="AGY124" s="126"/>
      <c r="AGZ124" s="126"/>
      <c r="AHA124" s="126"/>
      <c r="AHB124" s="126"/>
      <c r="AHC124" s="126"/>
      <c r="AHD124" s="126"/>
      <c r="AHE124" s="126"/>
      <c r="AHF124" s="126"/>
      <c r="AHG124" s="126"/>
      <c r="AHH124" s="126"/>
      <c r="AHI124" s="126"/>
      <c r="AHJ124" s="126"/>
      <c r="AHK124" s="126"/>
      <c r="AHL124" s="126"/>
      <c r="AHM124" s="126"/>
      <c r="AHN124" s="126"/>
      <c r="AHO124" s="126"/>
      <c r="AHP124" s="126"/>
      <c r="AHQ124" s="126"/>
      <c r="AHR124" s="126"/>
      <c r="AHS124" s="126"/>
      <c r="AHT124" s="126"/>
      <c r="AHU124" s="126"/>
      <c r="AHV124" s="126"/>
      <c r="AHW124" s="126"/>
      <c r="AHX124" s="126"/>
      <c r="AHY124" s="126"/>
      <c r="AHZ124" s="126"/>
      <c r="AIA124" s="126"/>
      <c r="AIB124" s="126"/>
      <c r="AIC124" s="126"/>
      <c r="AID124" s="126"/>
      <c r="AIE124" s="126"/>
      <c r="AIF124" s="126"/>
      <c r="AIG124" s="126"/>
      <c r="AIH124" s="126"/>
      <c r="AII124" s="126"/>
      <c r="AIJ124" s="126"/>
      <c r="AIK124" s="126"/>
      <c r="AIL124" s="126"/>
      <c r="AIM124" s="126"/>
      <c r="AIN124" s="126"/>
      <c r="AIO124" s="126"/>
      <c r="AIP124" s="126"/>
      <c r="AIQ124" s="126"/>
      <c r="AIR124" s="126"/>
      <c r="AIS124" s="126"/>
      <c r="AIT124" s="126"/>
      <c r="AIU124" s="126"/>
      <c r="AIV124" s="126"/>
      <c r="AIW124" s="126"/>
      <c r="AIX124" s="126"/>
      <c r="AIY124" s="126"/>
      <c r="AIZ124" s="126"/>
      <c r="AJA124" s="126"/>
      <c r="AJB124" s="126"/>
      <c r="AJC124" s="126"/>
      <c r="AJD124" s="126"/>
      <c r="AJE124" s="126"/>
      <c r="AJF124" s="126"/>
      <c r="AJG124" s="126"/>
      <c r="AJH124" s="126"/>
      <c r="AJI124" s="126"/>
      <c r="AJJ124" s="126"/>
      <c r="AJK124" s="126"/>
      <c r="AJL124" s="126"/>
      <c r="AJM124" s="126"/>
      <c r="AJN124" s="126"/>
      <c r="AJO124" s="126"/>
      <c r="AJP124" s="126"/>
      <c r="AJQ124" s="126"/>
      <c r="AJR124" s="126"/>
      <c r="AJS124" s="126"/>
      <c r="AJT124" s="126"/>
      <c r="AJU124" s="126"/>
      <c r="AJV124" s="126"/>
      <c r="AJW124" s="126"/>
      <c r="AJX124" s="126"/>
      <c r="AJY124" s="126"/>
      <c r="AJZ124" s="126"/>
      <c r="AKA124" s="126"/>
      <c r="AKB124" s="126"/>
      <c r="AKC124" s="126"/>
      <c r="AKD124" s="126"/>
      <c r="AKE124" s="126"/>
      <c r="AKF124" s="126"/>
      <c r="AKG124" s="126"/>
      <c r="AKH124" s="126"/>
      <c r="AKI124" s="126"/>
      <c r="AKJ124" s="126"/>
      <c r="AKK124" s="126"/>
      <c r="AKL124" s="126"/>
      <c r="AKM124" s="126"/>
      <c r="AKN124" s="126"/>
      <c r="AKO124" s="126"/>
      <c r="AKP124" s="126"/>
      <c r="AKQ124" s="126"/>
      <c r="AKR124" s="126"/>
      <c r="AKS124" s="126"/>
      <c r="AKT124" s="126"/>
      <c r="AKU124" s="126"/>
      <c r="AKV124" s="126"/>
      <c r="AKW124" s="126"/>
      <c r="AKX124" s="126"/>
      <c r="AKY124" s="126"/>
      <c r="AKZ124" s="126"/>
      <c r="ALA124" s="126"/>
      <c r="ALB124" s="126"/>
      <c r="ALC124" s="126"/>
      <c r="ALD124" s="126"/>
      <c r="ALE124" s="126"/>
      <c r="ALF124" s="126"/>
      <c r="ALG124" s="126"/>
      <c r="ALH124" s="126"/>
      <c r="ALI124" s="126"/>
      <c r="ALJ124" s="126"/>
      <c r="ALK124" s="126"/>
      <c r="ALL124" s="126"/>
      <c r="ALM124" s="126"/>
      <c r="ALN124" s="126"/>
      <c r="ALO124" s="126"/>
      <c r="ALP124" s="126"/>
      <c r="ALQ124" s="126"/>
      <c r="ALR124" s="126"/>
      <c r="ALS124" s="126"/>
      <c r="ALT124" s="126"/>
      <c r="ALU124" s="126"/>
      <c r="ALV124" s="126"/>
      <c r="ALW124" s="126"/>
      <c r="ALX124" s="126"/>
      <c r="ALY124" s="126"/>
      <c r="ALZ124" s="126"/>
      <c r="AMA124" s="126"/>
      <c r="AMB124" s="126"/>
      <c r="AMC124" s="126"/>
      <c r="AMD124" s="126"/>
      <c r="AME124" s="126"/>
      <c r="AMF124" s="126"/>
      <c r="AMG124" s="126"/>
      <c r="AMH124" s="126"/>
      <c r="AMI124" s="126"/>
      <c r="AMJ124" s="126"/>
      <c r="AMK124" s="126"/>
      <c r="AML124" s="126"/>
    </row>
    <row r="125" spans="1:1026" ht="26" customHeight="1">
      <c r="A125" s="57"/>
      <c r="B125" s="2" t="s">
        <v>17</v>
      </c>
      <c r="C125" s="151" t="s">
        <v>43</v>
      </c>
      <c r="D125" s="157" t="s">
        <v>4</v>
      </c>
      <c r="E125" s="62" t="s">
        <v>144</v>
      </c>
      <c r="F125" s="3">
        <v>336</v>
      </c>
      <c r="G125" s="60">
        <v>8.5</v>
      </c>
      <c r="H125" s="84">
        <f t="shared" ref="H125" si="20">F125/1000*A125</f>
        <v>0</v>
      </c>
      <c r="I125" s="29">
        <f t="shared" si="18"/>
        <v>0</v>
      </c>
      <c r="J125" s="38" t="s">
        <v>371</v>
      </c>
      <c r="K125" s="125"/>
      <c r="L125" s="125" t="s">
        <v>317</v>
      </c>
      <c r="M125" s="7" t="s">
        <v>480</v>
      </c>
      <c r="N125" s="168" t="s">
        <v>406</v>
      </c>
      <c r="O125" s="168"/>
      <c r="P125" s="168"/>
      <c r="Q125" s="126"/>
      <c r="R125" s="126"/>
      <c r="S125" s="17" t="s">
        <v>299</v>
      </c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26"/>
      <c r="BY125" s="126"/>
      <c r="BZ125" s="126"/>
      <c r="CA125" s="126"/>
      <c r="CB125" s="126"/>
      <c r="CC125" s="126"/>
      <c r="CD125" s="126"/>
      <c r="CE125" s="126"/>
      <c r="CF125" s="126"/>
      <c r="CG125" s="126"/>
      <c r="CH125" s="126"/>
      <c r="CI125" s="126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126"/>
      <c r="DB125" s="126"/>
      <c r="DC125" s="126"/>
      <c r="DD125" s="126"/>
      <c r="DE125" s="126"/>
      <c r="DF125" s="126"/>
      <c r="DG125" s="126"/>
      <c r="DH125" s="126"/>
      <c r="DI125" s="126"/>
      <c r="DJ125" s="126"/>
      <c r="DK125" s="126"/>
      <c r="DL125" s="126"/>
      <c r="DM125" s="126"/>
      <c r="DN125" s="126"/>
      <c r="DO125" s="126"/>
      <c r="DP125" s="126"/>
      <c r="DQ125" s="126"/>
      <c r="DR125" s="126"/>
      <c r="DS125" s="126"/>
      <c r="DT125" s="126"/>
      <c r="DU125" s="126"/>
      <c r="DV125" s="126"/>
      <c r="DW125" s="126"/>
      <c r="DX125" s="126"/>
      <c r="DY125" s="126"/>
      <c r="DZ125" s="126"/>
      <c r="EA125" s="126"/>
      <c r="EB125" s="126"/>
      <c r="EC125" s="126"/>
      <c r="ED125" s="126"/>
      <c r="EE125" s="126"/>
      <c r="EF125" s="126"/>
      <c r="EG125" s="126"/>
      <c r="EH125" s="126"/>
      <c r="EI125" s="126"/>
      <c r="EJ125" s="126"/>
      <c r="EK125" s="126"/>
      <c r="EL125" s="126"/>
      <c r="EM125" s="126"/>
      <c r="EN125" s="126"/>
      <c r="EO125" s="126"/>
      <c r="EP125" s="126"/>
      <c r="EQ125" s="126"/>
      <c r="ER125" s="126"/>
      <c r="ES125" s="126"/>
      <c r="ET125" s="126"/>
      <c r="EU125" s="126"/>
      <c r="EV125" s="126"/>
      <c r="EW125" s="126"/>
      <c r="EX125" s="126"/>
      <c r="EY125" s="126"/>
      <c r="EZ125" s="126"/>
      <c r="FA125" s="126"/>
      <c r="FB125" s="126"/>
      <c r="FC125" s="126"/>
      <c r="FD125" s="126"/>
      <c r="FE125" s="126"/>
      <c r="FF125" s="126"/>
      <c r="FG125" s="126"/>
      <c r="FH125" s="126"/>
      <c r="FI125" s="126"/>
      <c r="FJ125" s="126"/>
      <c r="FK125" s="126"/>
      <c r="FL125" s="126"/>
      <c r="FM125" s="126"/>
      <c r="FN125" s="126"/>
      <c r="FO125" s="126"/>
      <c r="FP125" s="126"/>
      <c r="FQ125" s="126"/>
      <c r="FR125" s="126"/>
      <c r="FS125" s="126"/>
      <c r="FT125" s="126"/>
      <c r="FU125" s="126"/>
      <c r="FV125" s="126"/>
      <c r="FW125" s="126"/>
      <c r="FX125" s="126"/>
      <c r="FY125" s="126"/>
      <c r="FZ125" s="126"/>
      <c r="GA125" s="126"/>
      <c r="GB125" s="126"/>
      <c r="GC125" s="126"/>
      <c r="GD125" s="126"/>
      <c r="GE125" s="126"/>
      <c r="GF125" s="126"/>
      <c r="GG125" s="126"/>
      <c r="GH125" s="126"/>
      <c r="GI125" s="126"/>
      <c r="GJ125" s="126"/>
      <c r="GK125" s="126"/>
      <c r="GL125" s="126"/>
      <c r="GM125" s="126"/>
      <c r="GN125" s="126"/>
      <c r="GO125" s="126"/>
      <c r="GP125" s="126"/>
      <c r="GQ125" s="126"/>
      <c r="GR125" s="126"/>
      <c r="GS125" s="126"/>
      <c r="GT125" s="126"/>
      <c r="GU125" s="126"/>
      <c r="GV125" s="126"/>
      <c r="GW125" s="126"/>
      <c r="GX125" s="126"/>
      <c r="GY125" s="126"/>
      <c r="GZ125" s="126"/>
      <c r="HA125" s="126"/>
      <c r="HB125" s="126"/>
      <c r="HC125" s="126"/>
      <c r="HD125" s="126"/>
      <c r="HE125" s="126"/>
      <c r="HF125" s="126"/>
      <c r="HG125" s="126"/>
      <c r="HH125" s="126"/>
      <c r="HI125" s="126"/>
      <c r="HJ125" s="126"/>
      <c r="HK125" s="126"/>
      <c r="HL125" s="126"/>
      <c r="HM125" s="126"/>
      <c r="HN125" s="126"/>
      <c r="HO125" s="126"/>
      <c r="HP125" s="126"/>
      <c r="HQ125" s="126"/>
      <c r="HR125" s="126"/>
      <c r="HS125" s="126"/>
      <c r="HT125" s="126"/>
      <c r="HU125" s="126"/>
      <c r="HV125" s="126"/>
      <c r="HW125" s="126"/>
      <c r="HX125" s="126"/>
      <c r="HY125" s="126"/>
      <c r="HZ125" s="126"/>
      <c r="IA125" s="126"/>
      <c r="IB125" s="126"/>
      <c r="IC125" s="126"/>
      <c r="ID125" s="126"/>
      <c r="IE125" s="126"/>
      <c r="IF125" s="126"/>
      <c r="IG125" s="126"/>
      <c r="IH125" s="126"/>
      <c r="II125" s="126"/>
      <c r="IJ125" s="126"/>
      <c r="IK125" s="126"/>
      <c r="IL125" s="126"/>
      <c r="IM125" s="126"/>
      <c r="IN125" s="126"/>
      <c r="IO125" s="126"/>
      <c r="IP125" s="126"/>
      <c r="IQ125" s="126"/>
      <c r="IR125" s="126"/>
      <c r="IS125" s="126"/>
      <c r="IT125" s="126"/>
      <c r="IU125" s="126"/>
      <c r="IV125" s="126"/>
      <c r="IW125" s="126"/>
      <c r="IX125" s="126"/>
      <c r="IY125" s="126"/>
      <c r="IZ125" s="126"/>
      <c r="JA125" s="126"/>
      <c r="JB125" s="126"/>
      <c r="JC125" s="126"/>
      <c r="JD125" s="126"/>
      <c r="JE125" s="126"/>
      <c r="JF125" s="126"/>
      <c r="JG125" s="126"/>
      <c r="JH125" s="126"/>
      <c r="JI125" s="126"/>
      <c r="JJ125" s="126"/>
      <c r="JK125" s="126"/>
      <c r="JL125" s="126"/>
      <c r="JM125" s="126"/>
      <c r="JN125" s="126"/>
      <c r="JO125" s="126"/>
      <c r="JP125" s="126"/>
      <c r="JQ125" s="126"/>
      <c r="JR125" s="126"/>
      <c r="JS125" s="126"/>
      <c r="JT125" s="126"/>
      <c r="JU125" s="126"/>
      <c r="JV125" s="126"/>
      <c r="JW125" s="126"/>
      <c r="JX125" s="126"/>
      <c r="JY125" s="126"/>
      <c r="JZ125" s="126"/>
      <c r="KA125" s="126"/>
      <c r="KB125" s="126"/>
      <c r="KC125" s="126"/>
      <c r="KD125" s="126"/>
      <c r="KE125" s="126"/>
      <c r="KF125" s="126"/>
      <c r="KG125" s="126"/>
      <c r="KH125" s="126"/>
      <c r="KI125" s="126"/>
      <c r="KJ125" s="126"/>
      <c r="KK125" s="126"/>
      <c r="KL125" s="126"/>
      <c r="KM125" s="126"/>
      <c r="KN125" s="126"/>
      <c r="KO125" s="126"/>
      <c r="KP125" s="126"/>
      <c r="KQ125" s="126"/>
      <c r="KR125" s="126"/>
      <c r="KS125" s="126"/>
      <c r="KT125" s="126"/>
      <c r="KU125" s="126"/>
      <c r="KV125" s="126"/>
      <c r="KW125" s="126"/>
      <c r="KX125" s="126"/>
      <c r="KY125" s="126"/>
      <c r="KZ125" s="126"/>
      <c r="LA125" s="126"/>
      <c r="LB125" s="126"/>
      <c r="LC125" s="126"/>
      <c r="LD125" s="126"/>
      <c r="LE125" s="126"/>
      <c r="LF125" s="126"/>
      <c r="LG125" s="126"/>
      <c r="LH125" s="126"/>
      <c r="LI125" s="126"/>
      <c r="LJ125" s="126"/>
      <c r="LK125" s="126"/>
      <c r="LL125" s="126"/>
      <c r="LM125" s="126"/>
      <c r="LN125" s="126"/>
      <c r="LO125" s="126"/>
      <c r="LP125" s="126"/>
      <c r="LQ125" s="126"/>
      <c r="LR125" s="126"/>
      <c r="LS125" s="126"/>
      <c r="LT125" s="126"/>
      <c r="LU125" s="126"/>
      <c r="LV125" s="126"/>
      <c r="LW125" s="126"/>
      <c r="LX125" s="126"/>
      <c r="LY125" s="126"/>
      <c r="LZ125" s="126"/>
      <c r="MA125" s="126"/>
      <c r="MB125" s="126"/>
      <c r="MC125" s="126"/>
      <c r="MD125" s="126"/>
      <c r="ME125" s="126"/>
      <c r="MF125" s="126"/>
      <c r="MG125" s="126"/>
      <c r="MH125" s="126"/>
      <c r="MI125" s="126"/>
      <c r="MJ125" s="126"/>
      <c r="MK125" s="126"/>
      <c r="ML125" s="126"/>
      <c r="MM125" s="126"/>
      <c r="MN125" s="126"/>
      <c r="MO125" s="126"/>
      <c r="MP125" s="126"/>
      <c r="MQ125" s="126"/>
      <c r="MR125" s="126"/>
      <c r="MS125" s="126"/>
      <c r="MT125" s="126"/>
      <c r="MU125" s="126"/>
      <c r="MV125" s="126"/>
      <c r="MW125" s="126"/>
      <c r="MX125" s="126"/>
      <c r="MY125" s="126"/>
      <c r="MZ125" s="126"/>
      <c r="NA125" s="126"/>
      <c r="NB125" s="126"/>
      <c r="NC125" s="126"/>
      <c r="ND125" s="126"/>
      <c r="NE125" s="126"/>
      <c r="NF125" s="126"/>
      <c r="NG125" s="126"/>
      <c r="NH125" s="126"/>
      <c r="NI125" s="126"/>
      <c r="NJ125" s="126"/>
      <c r="NK125" s="126"/>
      <c r="NL125" s="126"/>
      <c r="NM125" s="126"/>
      <c r="NN125" s="126"/>
      <c r="NO125" s="126"/>
      <c r="NP125" s="126"/>
      <c r="NQ125" s="126"/>
      <c r="NR125" s="126"/>
      <c r="NS125" s="126"/>
      <c r="NT125" s="126"/>
      <c r="NU125" s="126"/>
      <c r="NV125" s="126"/>
      <c r="NW125" s="126"/>
      <c r="NX125" s="126"/>
      <c r="NY125" s="126"/>
      <c r="NZ125" s="126"/>
      <c r="OA125" s="126"/>
      <c r="OB125" s="126"/>
      <c r="OC125" s="126"/>
      <c r="OD125" s="126"/>
      <c r="OE125" s="126"/>
      <c r="OF125" s="126"/>
      <c r="OG125" s="126"/>
      <c r="OH125" s="126"/>
      <c r="OI125" s="126"/>
      <c r="OJ125" s="126"/>
      <c r="OK125" s="126"/>
      <c r="OL125" s="126"/>
      <c r="OM125" s="126"/>
      <c r="ON125" s="126"/>
      <c r="OO125" s="126"/>
      <c r="OP125" s="126"/>
      <c r="OQ125" s="126"/>
      <c r="OR125" s="126"/>
      <c r="OS125" s="126"/>
      <c r="OT125" s="126"/>
      <c r="OU125" s="126"/>
      <c r="OV125" s="126"/>
      <c r="OW125" s="126"/>
      <c r="OX125" s="126"/>
      <c r="OY125" s="126"/>
      <c r="OZ125" s="126"/>
      <c r="PA125" s="126"/>
      <c r="PB125" s="126"/>
      <c r="PC125" s="126"/>
      <c r="PD125" s="126"/>
      <c r="PE125" s="126"/>
      <c r="PF125" s="126"/>
      <c r="PG125" s="126"/>
      <c r="PH125" s="126"/>
      <c r="PI125" s="126"/>
      <c r="PJ125" s="126"/>
      <c r="PK125" s="126"/>
      <c r="PL125" s="126"/>
      <c r="PM125" s="126"/>
      <c r="PN125" s="126"/>
      <c r="PO125" s="126"/>
      <c r="PP125" s="126"/>
      <c r="PQ125" s="126"/>
      <c r="PR125" s="126"/>
      <c r="PS125" s="126"/>
      <c r="PT125" s="126"/>
      <c r="PU125" s="126"/>
      <c r="PV125" s="126"/>
      <c r="PW125" s="126"/>
      <c r="PX125" s="126"/>
      <c r="PY125" s="126"/>
      <c r="PZ125" s="126"/>
      <c r="QA125" s="126"/>
      <c r="QB125" s="126"/>
      <c r="QC125" s="126"/>
      <c r="QD125" s="126"/>
      <c r="QE125" s="126"/>
      <c r="QF125" s="126"/>
      <c r="QG125" s="126"/>
      <c r="QH125" s="126"/>
      <c r="QI125" s="126"/>
      <c r="QJ125" s="126"/>
      <c r="QK125" s="126"/>
      <c r="QL125" s="126"/>
      <c r="QM125" s="126"/>
      <c r="QN125" s="126"/>
      <c r="QO125" s="126"/>
      <c r="QP125" s="126"/>
      <c r="QQ125" s="126"/>
      <c r="QR125" s="126"/>
      <c r="QS125" s="126"/>
      <c r="QT125" s="126"/>
      <c r="QU125" s="126"/>
      <c r="QV125" s="126"/>
      <c r="QW125" s="126"/>
      <c r="QX125" s="126"/>
      <c r="QY125" s="126"/>
      <c r="QZ125" s="126"/>
      <c r="RA125" s="126"/>
      <c r="RB125" s="126"/>
      <c r="RC125" s="126"/>
      <c r="RD125" s="126"/>
      <c r="RE125" s="126"/>
      <c r="RF125" s="126"/>
      <c r="RG125" s="126"/>
      <c r="RH125" s="126"/>
      <c r="RI125" s="126"/>
      <c r="RJ125" s="126"/>
      <c r="RK125" s="126"/>
      <c r="RL125" s="126"/>
      <c r="RM125" s="126"/>
      <c r="RN125" s="126"/>
      <c r="RO125" s="126"/>
      <c r="RP125" s="126"/>
      <c r="RQ125" s="126"/>
      <c r="RR125" s="126"/>
      <c r="RS125" s="126"/>
      <c r="RT125" s="126"/>
      <c r="RU125" s="126"/>
      <c r="RV125" s="126"/>
      <c r="RW125" s="126"/>
      <c r="RX125" s="126"/>
      <c r="RY125" s="126"/>
      <c r="RZ125" s="126"/>
      <c r="SA125" s="126"/>
      <c r="SB125" s="126"/>
      <c r="SC125" s="126"/>
      <c r="SD125" s="126"/>
      <c r="SE125" s="126"/>
      <c r="SF125" s="126"/>
      <c r="SG125" s="126"/>
      <c r="SH125" s="126"/>
      <c r="SI125" s="126"/>
      <c r="SJ125" s="126"/>
      <c r="SK125" s="126"/>
      <c r="SL125" s="126"/>
      <c r="SM125" s="126"/>
      <c r="SN125" s="126"/>
      <c r="SO125" s="126"/>
      <c r="SP125" s="126"/>
      <c r="SQ125" s="126"/>
      <c r="SR125" s="126"/>
      <c r="SS125" s="126"/>
      <c r="ST125" s="126"/>
      <c r="SU125" s="126"/>
      <c r="SV125" s="126"/>
      <c r="SW125" s="126"/>
      <c r="SX125" s="126"/>
      <c r="SY125" s="126"/>
      <c r="SZ125" s="126"/>
      <c r="TA125" s="126"/>
      <c r="TB125" s="126"/>
      <c r="TC125" s="126"/>
      <c r="TD125" s="126"/>
      <c r="TE125" s="126"/>
      <c r="TF125" s="126"/>
      <c r="TG125" s="126"/>
      <c r="TH125" s="126"/>
      <c r="TI125" s="126"/>
      <c r="TJ125" s="126"/>
      <c r="TK125" s="126"/>
      <c r="TL125" s="126"/>
      <c r="TM125" s="126"/>
      <c r="TN125" s="126"/>
      <c r="TO125" s="126"/>
      <c r="TP125" s="126"/>
      <c r="TQ125" s="126"/>
      <c r="TR125" s="126"/>
      <c r="TS125" s="126"/>
      <c r="TT125" s="126"/>
      <c r="TU125" s="126"/>
      <c r="TV125" s="126"/>
      <c r="TW125" s="126"/>
      <c r="TX125" s="126"/>
      <c r="TY125" s="126"/>
      <c r="TZ125" s="126"/>
      <c r="UA125" s="126"/>
      <c r="UB125" s="126"/>
      <c r="UC125" s="126"/>
      <c r="UD125" s="126"/>
      <c r="UE125" s="126"/>
      <c r="UF125" s="126"/>
      <c r="UG125" s="126"/>
      <c r="UH125" s="126"/>
      <c r="UI125" s="126"/>
      <c r="UJ125" s="126"/>
      <c r="UK125" s="126"/>
      <c r="UL125" s="126"/>
      <c r="UM125" s="126"/>
      <c r="UN125" s="126"/>
      <c r="UO125" s="126"/>
      <c r="UP125" s="126"/>
      <c r="UQ125" s="126"/>
      <c r="UR125" s="126"/>
      <c r="US125" s="126"/>
      <c r="UT125" s="126"/>
      <c r="UU125" s="126"/>
      <c r="UV125" s="126"/>
      <c r="UW125" s="126"/>
      <c r="UX125" s="126"/>
      <c r="UY125" s="126"/>
      <c r="UZ125" s="126"/>
      <c r="VA125" s="126"/>
      <c r="VB125" s="126"/>
      <c r="VC125" s="126"/>
      <c r="VD125" s="126"/>
      <c r="VE125" s="126"/>
      <c r="VF125" s="126"/>
      <c r="VG125" s="126"/>
      <c r="VH125" s="126"/>
      <c r="VI125" s="126"/>
      <c r="VJ125" s="126"/>
      <c r="VK125" s="126"/>
      <c r="VL125" s="126"/>
      <c r="VM125" s="126"/>
      <c r="VN125" s="126"/>
      <c r="VO125" s="126"/>
      <c r="VP125" s="126"/>
      <c r="VQ125" s="126"/>
      <c r="VR125" s="126"/>
      <c r="VS125" s="126"/>
      <c r="VT125" s="126"/>
      <c r="VU125" s="126"/>
      <c r="VV125" s="126"/>
      <c r="VW125" s="126"/>
      <c r="VX125" s="126"/>
      <c r="VY125" s="126"/>
      <c r="VZ125" s="126"/>
      <c r="WA125" s="126"/>
      <c r="WB125" s="126"/>
      <c r="WC125" s="126"/>
      <c r="WD125" s="126"/>
      <c r="WE125" s="126"/>
      <c r="WF125" s="126"/>
      <c r="WG125" s="126"/>
      <c r="WH125" s="126"/>
      <c r="WI125" s="126"/>
      <c r="WJ125" s="126"/>
      <c r="WK125" s="126"/>
      <c r="WL125" s="126"/>
      <c r="WM125" s="126"/>
      <c r="WN125" s="126"/>
      <c r="WO125" s="126"/>
      <c r="WP125" s="126"/>
      <c r="WQ125" s="126"/>
      <c r="WR125" s="126"/>
      <c r="WS125" s="126"/>
      <c r="WT125" s="126"/>
      <c r="WU125" s="126"/>
      <c r="WV125" s="126"/>
      <c r="WW125" s="126"/>
      <c r="WX125" s="126"/>
      <c r="WY125" s="126"/>
      <c r="WZ125" s="126"/>
      <c r="XA125" s="126"/>
      <c r="XB125" s="126"/>
      <c r="XC125" s="126"/>
      <c r="XD125" s="126"/>
      <c r="XE125" s="126"/>
      <c r="XF125" s="126"/>
      <c r="XG125" s="126"/>
      <c r="XH125" s="126"/>
      <c r="XI125" s="126"/>
      <c r="XJ125" s="126"/>
      <c r="XK125" s="126"/>
      <c r="XL125" s="126"/>
      <c r="XM125" s="126"/>
      <c r="XN125" s="126"/>
      <c r="XO125" s="126"/>
      <c r="XP125" s="126"/>
      <c r="XQ125" s="126"/>
      <c r="XR125" s="126"/>
      <c r="XS125" s="126"/>
      <c r="XT125" s="126"/>
      <c r="XU125" s="126"/>
      <c r="XV125" s="126"/>
      <c r="XW125" s="126"/>
      <c r="XX125" s="126"/>
      <c r="XY125" s="126"/>
      <c r="XZ125" s="126"/>
      <c r="YA125" s="126"/>
      <c r="YB125" s="126"/>
      <c r="YC125" s="126"/>
      <c r="YD125" s="126"/>
      <c r="YE125" s="126"/>
      <c r="YF125" s="126"/>
      <c r="YG125" s="126"/>
      <c r="YH125" s="126"/>
      <c r="YI125" s="126"/>
      <c r="YJ125" s="126"/>
      <c r="YK125" s="126"/>
      <c r="YL125" s="126"/>
      <c r="YM125" s="126"/>
      <c r="YN125" s="126"/>
      <c r="YO125" s="126"/>
      <c r="YP125" s="126"/>
      <c r="YQ125" s="126"/>
      <c r="YR125" s="126"/>
      <c r="YS125" s="126"/>
      <c r="YT125" s="126"/>
      <c r="YU125" s="126"/>
      <c r="YV125" s="126"/>
      <c r="YW125" s="126"/>
      <c r="YX125" s="126"/>
      <c r="YY125" s="126"/>
      <c r="YZ125" s="126"/>
      <c r="ZA125" s="126"/>
      <c r="ZB125" s="126"/>
      <c r="ZC125" s="126"/>
      <c r="ZD125" s="126"/>
      <c r="ZE125" s="126"/>
      <c r="ZF125" s="126"/>
      <c r="ZG125" s="126"/>
      <c r="ZH125" s="126"/>
      <c r="ZI125" s="126"/>
      <c r="ZJ125" s="126"/>
      <c r="ZK125" s="126"/>
      <c r="ZL125" s="126"/>
      <c r="ZM125" s="126"/>
      <c r="ZN125" s="126"/>
      <c r="ZO125" s="126"/>
      <c r="ZP125" s="126"/>
      <c r="ZQ125" s="126"/>
      <c r="ZR125" s="126"/>
      <c r="ZS125" s="126"/>
      <c r="ZT125" s="126"/>
      <c r="ZU125" s="126"/>
      <c r="ZV125" s="126"/>
      <c r="ZW125" s="126"/>
      <c r="ZX125" s="126"/>
      <c r="ZY125" s="126"/>
      <c r="ZZ125" s="126"/>
      <c r="AAA125" s="126"/>
      <c r="AAB125" s="126"/>
      <c r="AAC125" s="126"/>
      <c r="AAD125" s="126"/>
      <c r="AAE125" s="126"/>
      <c r="AAF125" s="126"/>
      <c r="AAG125" s="126"/>
      <c r="AAH125" s="126"/>
      <c r="AAI125" s="126"/>
      <c r="AAJ125" s="126"/>
      <c r="AAK125" s="126"/>
      <c r="AAL125" s="126"/>
      <c r="AAM125" s="126"/>
      <c r="AAN125" s="126"/>
      <c r="AAO125" s="126"/>
      <c r="AAP125" s="126"/>
      <c r="AAQ125" s="126"/>
      <c r="AAR125" s="126"/>
      <c r="AAS125" s="126"/>
      <c r="AAT125" s="126"/>
      <c r="AAU125" s="126"/>
      <c r="AAV125" s="126"/>
      <c r="AAW125" s="126"/>
      <c r="AAX125" s="126"/>
      <c r="AAY125" s="126"/>
      <c r="AAZ125" s="126"/>
      <c r="ABA125" s="126"/>
      <c r="ABB125" s="126"/>
      <c r="ABC125" s="126"/>
      <c r="ABD125" s="126"/>
      <c r="ABE125" s="126"/>
      <c r="ABF125" s="126"/>
      <c r="ABG125" s="126"/>
      <c r="ABH125" s="126"/>
      <c r="ABI125" s="126"/>
      <c r="ABJ125" s="126"/>
      <c r="ABK125" s="126"/>
      <c r="ABL125" s="126"/>
      <c r="ABM125" s="126"/>
      <c r="ABN125" s="126"/>
      <c r="ABO125" s="126"/>
      <c r="ABP125" s="126"/>
      <c r="ABQ125" s="126"/>
      <c r="ABR125" s="126"/>
      <c r="ABS125" s="126"/>
      <c r="ABT125" s="126"/>
      <c r="ABU125" s="126"/>
      <c r="ABV125" s="126"/>
      <c r="ABW125" s="126"/>
      <c r="ABX125" s="126"/>
      <c r="ABY125" s="126"/>
      <c r="ABZ125" s="126"/>
      <c r="ACA125" s="126"/>
      <c r="ACB125" s="126"/>
      <c r="ACC125" s="126"/>
      <c r="ACD125" s="126"/>
      <c r="ACE125" s="126"/>
      <c r="ACF125" s="126"/>
      <c r="ACG125" s="126"/>
      <c r="ACH125" s="126"/>
      <c r="ACI125" s="126"/>
      <c r="ACJ125" s="126"/>
      <c r="ACK125" s="126"/>
      <c r="ACL125" s="126"/>
      <c r="ACM125" s="126"/>
      <c r="ACN125" s="126"/>
      <c r="ACO125" s="126"/>
      <c r="ACP125" s="126"/>
      <c r="ACQ125" s="126"/>
      <c r="ACR125" s="126"/>
      <c r="ACS125" s="126"/>
      <c r="ACT125" s="126"/>
      <c r="ACU125" s="126"/>
      <c r="ACV125" s="126"/>
      <c r="ACW125" s="126"/>
      <c r="ACX125" s="126"/>
      <c r="ACY125" s="126"/>
      <c r="ACZ125" s="126"/>
      <c r="ADA125" s="126"/>
      <c r="ADB125" s="126"/>
      <c r="ADC125" s="126"/>
      <c r="ADD125" s="126"/>
      <c r="ADE125" s="126"/>
      <c r="ADF125" s="126"/>
      <c r="ADG125" s="126"/>
      <c r="ADH125" s="126"/>
      <c r="ADI125" s="126"/>
      <c r="ADJ125" s="126"/>
      <c r="ADK125" s="126"/>
      <c r="ADL125" s="126"/>
      <c r="ADM125" s="126"/>
      <c r="ADN125" s="126"/>
      <c r="ADO125" s="126"/>
      <c r="ADP125" s="126"/>
      <c r="ADQ125" s="126"/>
      <c r="ADR125" s="126"/>
      <c r="ADS125" s="126"/>
      <c r="ADT125" s="126"/>
      <c r="ADU125" s="126"/>
      <c r="ADV125" s="126"/>
      <c r="ADW125" s="126"/>
      <c r="ADX125" s="126"/>
      <c r="ADY125" s="126"/>
      <c r="ADZ125" s="126"/>
      <c r="AEA125" s="126"/>
      <c r="AEB125" s="126"/>
      <c r="AEC125" s="126"/>
      <c r="AED125" s="126"/>
      <c r="AEE125" s="126"/>
      <c r="AEF125" s="126"/>
      <c r="AEG125" s="126"/>
      <c r="AEH125" s="126"/>
      <c r="AEI125" s="126"/>
      <c r="AEJ125" s="126"/>
      <c r="AEK125" s="126"/>
      <c r="AEL125" s="126"/>
      <c r="AEM125" s="126"/>
      <c r="AEN125" s="126"/>
      <c r="AEO125" s="126"/>
      <c r="AEP125" s="126"/>
      <c r="AEQ125" s="126"/>
      <c r="AER125" s="126"/>
      <c r="AES125" s="126"/>
      <c r="AET125" s="126"/>
      <c r="AEU125" s="126"/>
      <c r="AEV125" s="126"/>
      <c r="AEW125" s="126"/>
      <c r="AEX125" s="126"/>
      <c r="AEY125" s="126"/>
      <c r="AEZ125" s="126"/>
      <c r="AFA125" s="126"/>
      <c r="AFB125" s="126"/>
      <c r="AFC125" s="126"/>
      <c r="AFD125" s="126"/>
      <c r="AFE125" s="126"/>
      <c r="AFF125" s="126"/>
      <c r="AFG125" s="126"/>
      <c r="AFH125" s="126"/>
      <c r="AFI125" s="126"/>
      <c r="AFJ125" s="126"/>
      <c r="AFK125" s="126"/>
      <c r="AFL125" s="126"/>
      <c r="AFM125" s="126"/>
      <c r="AFN125" s="126"/>
      <c r="AFO125" s="126"/>
      <c r="AFP125" s="126"/>
      <c r="AFQ125" s="126"/>
      <c r="AFR125" s="126"/>
      <c r="AFS125" s="126"/>
      <c r="AFT125" s="126"/>
      <c r="AFU125" s="126"/>
      <c r="AFV125" s="126"/>
      <c r="AFW125" s="126"/>
      <c r="AFX125" s="126"/>
      <c r="AFY125" s="126"/>
      <c r="AFZ125" s="126"/>
      <c r="AGA125" s="126"/>
      <c r="AGB125" s="126"/>
      <c r="AGC125" s="126"/>
      <c r="AGD125" s="126"/>
      <c r="AGE125" s="126"/>
      <c r="AGF125" s="126"/>
      <c r="AGG125" s="126"/>
      <c r="AGH125" s="126"/>
      <c r="AGI125" s="126"/>
      <c r="AGJ125" s="126"/>
      <c r="AGK125" s="126"/>
      <c r="AGL125" s="126"/>
      <c r="AGM125" s="126"/>
      <c r="AGN125" s="126"/>
      <c r="AGO125" s="126"/>
      <c r="AGP125" s="126"/>
      <c r="AGQ125" s="126"/>
      <c r="AGR125" s="126"/>
      <c r="AGS125" s="126"/>
      <c r="AGT125" s="126"/>
      <c r="AGU125" s="126"/>
      <c r="AGV125" s="126"/>
      <c r="AGW125" s="126"/>
      <c r="AGX125" s="126"/>
      <c r="AGY125" s="126"/>
      <c r="AGZ125" s="126"/>
      <c r="AHA125" s="126"/>
      <c r="AHB125" s="126"/>
      <c r="AHC125" s="126"/>
      <c r="AHD125" s="126"/>
      <c r="AHE125" s="126"/>
      <c r="AHF125" s="126"/>
      <c r="AHG125" s="126"/>
      <c r="AHH125" s="126"/>
      <c r="AHI125" s="126"/>
      <c r="AHJ125" s="126"/>
      <c r="AHK125" s="126"/>
      <c r="AHL125" s="126"/>
      <c r="AHM125" s="126"/>
      <c r="AHN125" s="126"/>
      <c r="AHO125" s="126"/>
      <c r="AHP125" s="126"/>
      <c r="AHQ125" s="126"/>
      <c r="AHR125" s="126"/>
      <c r="AHS125" s="126"/>
      <c r="AHT125" s="126"/>
      <c r="AHU125" s="126"/>
      <c r="AHV125" s="126"/>
      <c r="AHW125" s="126"/>
      <c r="AHX125" s="126"/>
      <c r="AHY125" s="126"/>
      <c r="AHZ125" s="126"/>
      <c r="AIA125" s="126"/>
      <c r="AIB125" s="126"/>
      <c r="AIC125" s="126"/>
      <c r="AID125" s="126"/>
      <c r="AIE125" s="126"/>
      <c r="AIF125" s="126"/>
      <c r="AIG125" s="126"/>
      <c r="AIH125" s="126"/>
      <c r="AII125" s="126"/>
      <c r="AIJ125" s="126"/>
      <c r="AIK125" s="126"/>
      <c r="AIL125" s="126"/>
      <c r="AIM125" s="126"/>
      <c r="AIN125" s="126"/>
      <c r="AIO125" s="126"/>
      <c r="AIP125" s="126"/>
      <c r="AIQ125" s="126"/>
      <c r="AIR125" s="126"/>
      <c r="AIS125" s="126"/>
      <c r="AIT125" s="126"/>
      <c r="AIU125" s="126"/>
      <c r="AIV125" s="126"/>
      <c r="AIW125" s="126"/>
      <c r="AIX125" s="126"/>
      <c r="AIY125" s="126"/>
      <c r="AIZ125" s="126"/>
      <c r="AJA125" s="126"/>
      <c r="AJB125" s="126"/>
      <c r="AJC125" s="126"/>
      <c r="AJD125" s="126"/>
      <c r="AJE125" s="126"/>
      <c r="AJF125" s="126"/>
      <c r="AJG125" s="126"/>
      <c r="AJH125" s="126"/>
      <c r="AJI125" s="126"/>
      <c r="AJJ125" s="126"/>
      <c r="AJK125" s="126"/>
      <c r="AJL125" s="126"/>
      <c r="AJM125" s="126"/>
      <c r="AJN125" s="126"/>
      <c r="AJO125" s="126"/>
      <c r="AJP125" s="126"/>
      <c r="AJQ125" s="126"/>
      <c r="AJR125" s="126"/>
      <c r="AJS125" s="126"/>
      <c r="AJT125" s="126"/>
      <c r="AJU125" s="126"/>
      <c r="AJV125" s="126"/>
      <c r="AJW125" s="126"/>
      <c r="AJX125" s="126"/>
      <c r="AJY125" s="126"/>
      <c r="AJZ125" s="126"/>
      <c r="AKA125" s="126"/>
      <c r="AKB125" s="126"/>
      <c r="AKC125" s="126"/>
      <c r="AKD125" s="126"/>
      <c r="AKE125" s="126"/>
      <c r="AKF125" s="126"/>
      <c r="AKG125" s="126"/>
      <c r="AKH125" s="126"/>
      <c r="AKI125" s="126"/>
      <c r="AKJ125" s="126"/>
      <c r="AKK125" s="126"/>
      <c r="AKL125" s="126"/>
      <c r="AKM125" s="126"/>
      <c r="AKN125" s="126"/>
      <c r="AKO125" s="126"/>
      <c r="AKP125" s="126"/>
      <c r="AKQ125" s="126"/>
      <c r="AKR125" s="126"/>
      <c r="AKS125" s="126"/>
      <c r="AKT125" s="126"/>
      <c r="AKU125" s="126"/>
      <c r="AKV125" s="126"/>
      <c r="AKW125" s="126"/>
      <c r="AKX125" s="126"/>
      <c r="AKY125" s="126"/>
      <c r="AKZ125" s="126"/>
      <c r="ALA125" s="126"/>
      <c r="ALB125" s="126"/>
      <c r="ALC125" s="126"/>
      <c r="ALD125" s="126"/>
      <c r="ALE125" s="126"/>
      <c r="ALF125" s="126"/>
      <c r="ALG125" s="126"/>
      <c r="ALH125" s="126"/>
      <c r="ALI125" s="126"/>
      <c r="ALJ125" s="126"/>
      <c r="ALK125" s="126"/>
      <c r="ALL125" s="126"/>
      <c r="ALM125" s="126"/>
      <c r="ALN125" s="126"/>
      <c r="ALO125" s="126"/>
      <c r="ALP125" s="126"/>
      <c r="ALQ125" s="126"/>
      <c r="ALR125" s="126"/>
      <c r="ALS125" s="126"/>
      <c r="ALT125" s="126"/>
      <c r="ALU125" s="126"/>
      <c r="ALV125" s="126"/>
      <c r="ALW125" s="126"/>
      <c r="ALX125" s="126"/>
      <c r="ALY125" s="126"/>
      <c r="ALZ125" s="126"/>
      <c r="AMA125" s="126"/>
      <c r="AMB125" s="126"/>
      <c r="AMC125" s="126"/>
      <c r="AMD125" s="126"/>
      <c r="AME125" s="126"/>
      <c r="AMF125" s="126"/>
      <c r="AMG125" s="126"/>
      <c r="AMH125" s="126"/>
      <c r="AMI125" s="126"/>
      <c r="AMJ125" s="126"/>
      <c r="AMK125" s="126"/>
      <c r="AML125" s="126"/>
    </row>
    <row r="126" spans="1:1026" ht="26" customHeight="1">
      <c r="A126" s="57"/>
      <c r="B126" s="2" t="s">
        <v>18</v>
      </c>
      <c r="C126" s="151" t="s">
        <v>43</v>
      </c>
      <c r="D126" s="157" t="s">
        <v>4</v>
      </c>
      <c r="E126" s="62" t="s">
        <v>145</v>
      </c>
      <c r="F126" s="3">
        <v>800</v>
      </c>
      <c r="G126" s="60">
        <v>11.5</v>
      </c>
      <c r="H126" s="84">
        <f t="shared" ref="H126" si="21">F126/1000*A126</f>
        <v>0</v>
      </c>
      <c r="I126" s="29">
        <f t="shared" si="18"/>
        <v>0</v>
      </c>
      <c r="J126" s="38" t="s">
        <v>371</v>
      </c>
      <c r="K126" s="125"/>
      <c r="L126" s="125" t="s">
        <v>317</v>
      </c>
      <c r="M126" s="7" t="s">
        <v>480</v>
      </c>
      <c r="N126" s="168" t="s">
        <v>406</v>
      </c>
      <c r="O126" s="168"/>
      <c r="P126" s="168"/>
      <c r="Q126" s="126"/>
      <c r="R126" s="126"/>
      <c r="S126" s="17" t="s">
        <v>299</v>
      </c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  <c r="CI126" s="126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26"/>
      <c r="DH126" s="126"/>
      <c r="DI126" s="126"/>
      <c r="DJ126" s="126"/>
      <c r="DK126" s="126"/>
      <c r="DL126" s="126"/>
      <c r="DM126" s="126"/>
      <c r="DN126" s="126"/>
      <c r="DO126" s="126"/>
      <c r="DP126" s="126"/>
      <c r="DQ126" s="126"/>
      <c r="DR126" s="126"/>
      <c r="DS126" s="126"/>
      <c r="DT126" s="126"/>
      <c r="DU126" s="126"/>
      <c r="DV126" s="126"/>
      <c r="DW126" s="126"/>
      <c r="DX126" s="126"/>
      <c r="DY126" s="126"/>
      <c r="DZ126" s="126"/>
      <c r="EA126" s="126"/>
      <c r="EB126" s="126"/>
      <c r="EC126" s="126"/>
      <c r="ED126" s="126"/>
      <c r="EE126" s="126"/>
      <c r="EF126" s="126"/>
      <c r="EG126" s="126"/>
      <c r="EH126" s="126"/>
      <c r="EI126" s="126"/>
      <c r="EJ126" s="126"/>
      <c r="EK126" s="126"/>
      <c r="EL126" s="126"/>
      <c r="EM126" s="126"/>
      <c r="EN126" s="126"/>
      <c r="EO126" s="126"/>
      <c r="EP126" s="126"/>
      <c r="EQ126" s="126"/>
      <c r="ER126" s="126"/>
      <c r="ES126" s="126"/>
      <c r="ET126" s="126"/>
      <c r="EU126" s="126"/>
      <c r="EV126" s="126"/>
      <c r="EW126" s="126"/>
      <c r="EX126" s="126"/>
      <c r="EY126" s="126"/>
      <c r="EZ126" s="126"/>
      <c r="FA126" s="126"/>
      <c r="FB126" s="126"/>
      <c r="FC126" s="126"/>
      <c r="FD126" s="126"/>
      <c r="FE126" s="126"/>
      <c r="FF126" s="126"/>
      <c r="FG126" s="126"/>
      <c r="FH126" s="126"/>
      <c r="FI126" s="126"/>
      <c r="FJ126" s="126"/>
      <c r="FK126" s="126"/>
      <c r="FL126" s="126"/>
      <c r="FM126" s="126"/>
      <c r="FN126" s="126"/>
      <c r="FO126" s="126"/>
      <c r="FP126" s="126"/>
      <c r="FQ126" s="126"/>
      <c r="FR126" s="126"/>
      <c r="FS126" s="126"/>
      <c r="FT126" s="126"/>
      <c r="FU126" s="126"/>
      <c r="FV126" s="126"/>
      <c r="FW126" s="126"/>
      <c r="FX126" s="126"/>
      <c r="FY126" s="126"/>
      <c r="FZ126" s="126"/>
      <c r="GA126" s="126"/>
      <c r="GB126" s="126"/>
      <c r="GC126" s="126"/>
      <c r="GD126" s="126"/>
      <c r="GE126" s="126"/>
      <c r="GF126" s="126"/>
      <c r="GG126" s="126"/>
      <c r="GH126" s="126"/>
      <c r="GI126" s="126"/>
      <c r="GJ126" s="126"/>
      <c r="GK126" s="126"/>
      <c r="GL126" s="126"/>
      <c r="GM126" s="126"/>
      <c r="GN126" s="126"/>
      <c r="GO126" s="126"/>
      <c r="GP126" s="126"/>
      <c r="GQ126" s="126"/>
      <c r="GR126" s="126"/>
      <c r="GS126" s="126"/>
      <c r="GT126" s="126"/>
      <c r="GU126" s="126"/>
      <c r="GV126" s="126"/>
      <c r="GW126" s="126"/>
      <c r="GX126" s="126"/>
      <c r="GY126" s="126"/>
      <c r="GZ126" s="126"/>
      <c r="HA126" s="126"/>
      <c r="HB126" s="126"/>
      <c r="HC126" s="126"/>
      <c r="HD126" s="126"/>
      <c r="HE126" s="126"/>
      <c r="HF126" s="126"/>
      <c r="HG126" s="126"/>
      <c r="HH126" s="126"/>
      <c r="HI126" s="126"/>
      <c r="HJ126" s="126"/>
      <c r="HK126" s="126"/>
      <c r="HL126" s="126"/>
      <c r="HM126" s="126"/>
      <c r="HN126" s="126"/>
      <c r="HO126" s="126"/>
      <c r="HP126" s="126"/>
      <c r="HQ126" s="126"/>
      <c r="HR126" s="126"/>
      <c r="HS126" s="126"/>
      <c r="HT126" s="126"/>
      <c r="HU126" s="126"/>
      <c r="HV126" s="126"/>
      <c r="HW126" s="126"/>
      <c r="HX126" s="126"/>
      <c r="HY126" s="126"/>
      <c r="HZ126" s="126"/>
      <c r="IA126" s="126"/>
      <c r="IB126" s="126"/>
      <c r="IC126" s="126"/>
      <c r="ID126" s="126"/>
      <c r="IE126" s="126"/>
      <c r="IF126" s="126"/>
      <c r="IG126" s="126"/>
      <c r="IH126" s="126"/>
      <c r="II126" s="126"/>
      <c r="IJ126" s="126"/>
      <c r="IK126" s="126"/>
      <c r="IL126" s="126"/>
      <c r="IM126" s="126"/>
      <c r="IN126" s="126"/>
      <c r="IO126" s="126"/>
      <c r="IP126" s="126"/>
      <c r="IQ126" s="126"/>
      <c r="IR126" s="126"/>
      <c r="IS126" s="126"/>
      <c r="IT126" s="126"/>
      <c r="IU126" s="126"/>
      <c r="IV126" s="126"/>
      <c r="IW126" s="126"/>
      <c r="IX126" s="126"/>
      <c r="IY126" s="126"/>
      <c r="IZ126" s="126"/>
      <c r="JA126" s="126"/>
      <c r="JB126" s="126"/>
      <c r="JC126" s="126"/>
      <c r="JD126" s="126"/>
      <c r="JE126" s="126"/>
      <c r="JF126" s="126"/>
      <c r="JG126" s="126"/>
      <c r="JH126" s="126"/>
      <c r="JI126" s="126"/>
      <c r="JJ126" s="126"/>
      <c r="JK126" s="126"/>
      <c r="JL126" s="126"/>
      <c r="JM126" s="126"/>
      <c r="JN126" s="126"/>
      <c r="JO126" s="126"/>
      <c r="JP126" s="126"/>
      <c r="JQ126" s="126"/>
      <c r="JR126" s="126"/>
      <c r="JS126" s="126"/>
      <c r="JT126" s="126"/>
      <c r="JU126" s="126"/>
      <c r="JV126" s="126"/>
      <c r="JW126" s="126"/>
      <c r="JX126" s="126"/>
      <c r="JY126" s="126"/>
      <c r="JZ126" s="126"/>
      <c r="KA126" s="126"/>
      <c r="KB126" s="126"/>
      <c r="KC126" s="126"/>
      <c r="KD126" s="126"/>
      <c r="KE126" s="126"/>
      <c r="KF126" s="126"/>
      <c r="KG126" s="126"/>
      <c r="KH126" s="126"/>
      <c r="KI126" s="126"/>
      <c r="KJ126" s="126"/>
      <c r="KK126" s="126"/>
      <c r="KL126" s="126"/>
      <c r="KM126" s="126"/>
      <c r="KN126" s="126"/>
      <c r="KO126" s="126"/>
      <c r="KP126" s="126"/>
      <c r="KQ126" s="126"/>
      <c r="KR126" s="126"/>
      <c r="KS126" s="126"/>
      <c r="KT126" s="126"/>
      <c r="KU126" s="126"/>
      <c r="KV126" s="126"/>
      <c r="KW126" s="126"/>
      <c r="KX126" s="126"/>
      <c r="KY126" s="126"/>
      <c r="KZ126" s="126"/>
      <c r="LA126" s="126"/>
      <c r="LB126" s="126"/>
      <c r="LC126" s="126"/>
      <c r="LD126" s="126"/>
      <c r="LE126" s="126"/>
      <c r="LF126" s="126"/>
      <c r="LG126" s="126"/>
      <c r="LH126" s="126"/>
      <c r="LI126" s="126"/>
      <c r="LJ126" s="126"/>
      <c r="LK126" s="126"/>
      <c r="LL126" s="126"/>
      <c r="LM126" s="126"/>
      <c r="LN126" s="126"/>
      <c r="LO126" s="126"/>
      <c r="LP126" s="126"/>
      <c r="LQ126" s="126"/>
      <c r="LR126" s="126"/>
      <c r="LS126" s="126"/>
      <c r="LT126" s="126"/>
      <c r="LU126" s="126"/>
      <c r="LV126" s="126"/>
      <c r="LW126" s="126"/>
      <c r="LX126" s="126"/>
      <c r="LY126" s="126"/>
      <c r="LZ126" s="126"/>
      <c r="MA126" s="126"/>
      <c r="MB126" s="126"/>
      <c r="MC126" s="126"/>
      <c r="MD126" s="126"/>
      <c r="ME126" s="126"/>
      <c r="MF126" s="126"/>
      <c r="MG126" s="126"/>
      <c r="MH126" s="126"/>
      <c r="MI126" s="126"/>
      <c r="MJ126" s="126"/>
      <c r="MK126" s="126"/>
      <c r="ML126" s="126"/>
      <c r="MM126" s="126"/>
      <c r="MN126" s="126"/>
      <c r="MO126" s="126"/>
      <c r="MP126" s="126"/>
      <c r="MQ126" s="126"/>
      <c r="MR126" s="126"/>
      <c r="MS126" s="126"/>
      <c r="MT126" s="126"/>
      <c r="MU126" s="126"/>
      <c r="MV126" s="126"/>
      <c r="MW126" s="126"/>
      <c r="MX126" s="126"/>
      <c r="MY126" s="126"/>
      <c r="MZ126" s="126"/>
      <c r="NA126" s="126"/>
      <c r="NB126" s="126"/>
      <c r="NC126" s="126"/>
      <c r="ND126" s="126"/>
      <c r="NE126" s="126"/>
      <c r="NF126" s="126"/>
      <c r="NG126" s="126"/>
      <c r="NH126" s="126"/>
      <c r="NI126" s="126"/>
      <c r="NJ126" s="126"/>
      <c r="NK126" s="126"/>
      <c r="NL126" s="126"/>
      <c r="NM126" s="126"/>
      <c r="NN126" s="126"/>
      <c r="NO126" s="126"/>
      <c r="NP126" s="126"/>
      <c r="NQ126" s="126"/>
      <c r="NR126" s="126"/>
      <c r="NS126" s="126"/>
      <c r="NT126" s="126"/>
      <c r="NU126" s="126"/>
      <c r="NV126" s="126"/>
      <c r="NW126" s="126"/>
      <c r="NX126" s="126"/>
      <c r="NY126" s="126"/>
      <c r="NZ126" s="126"/>
      <c r="OA126" s="126"/>
      <c r="OB126" s="126"/>
      <c r="OC126" s="126"/>
      <c r="OD126" s="126"/>
      <c r="OE126" s="126"/>
      <c r="OF126" s="126"/>
      <c r="OG126" s="126"/>
      <c r="OH126" s="126"/>
      <c r="OI126" s="126"/>
      <c r="OJ126" s="126"/>
      <c r="OK126" s="126"/>
      <c r="OL126" s="126"/>
      <c r="OM126" s="126"/>
      <c r="ON126" s="126"/>
      <c r="OO126" s="126"/>
      <c r="OP126" s="126"/>
      <c r="OQ126" s="126"/>
      <c r="OR126" s="126"/>
      <c r="OS126" s="126"/>
      <c r="OT126" s="126"/>
      <c r="OU126" s="126"/>
      <c r="OV126" s="126"/>
      <c r="OW126" s="126"/>
      <c r="OX126" s="126"/>
      <c r="OY126" s="126"/>
      <c r="OZ126" s="126"/>
      <c r="PA126" s="126"/>
      <c r="PB126" s="126"/>
      <c r="PC126" s="126"/>
      <c r="PD126" s="126"/>
      <c r="PE126" s="126"/>
      <c r="PF126" s="126"/>
      <c r="PG126" s="126"/>
      <c r="PH126" s="126"/>
      <c r="PI126" s="126"/>
      <c r="PJ126" s="126"/>
      <c r="PK126" s="126"/>
      <c r="PL126" s="126"/>
      <c r="PM126" s="126"/>
      <c r="PN126" s="126"/>
      <c r="PO126" s="126"/>
      <c r="PP126" s="126"/>
      <c r="PQ126" s="126"/>
      <c r="PR126" s="126"/>
      <c r="PS126" s="126"/>
      <c r="PT126" s="126"/>
      <c r="PU126" s="126"/>
      <c r="PV126" s="126"/>
      <c r="PW126" s="126"/>
      <c r="PX126" s="126"/>
      <c r="PY126" s="126"/>
      <c r="PZ126" s="126"/>
      <c r="QA126" s="126"/>
      <c r="QB126" s="126"/>
      <c r="QC126" s="126"/>
      <c r="QD126" s="126"/>
      <c r="QE126" s="126"/>
      <c r="QF126" s="126"/>
      <c r="QG126" s="126"/>
      <c r="QH126" s="126"/>
      <c r="QI126" s="126"/>
      <c r="QJ126" s="126"/>
      <c r="QK126" s="126"/>
      <c r="QL126" s="126"/>
      <c r="QM126" s="126"/>
      <c r="QN126" s="126"/>
      <c r="QO126" s="126"/>
      <c r="QP126" s="126"/>
      <c r="QQ126" s="126"/>
      <c r="QR126" s="126"/>
      <c r="QS126" s="126"/>
      <c r="QT126" s="126"/>
      <c r="QU126" s="126"/>
      <c r="QV126" s="126"/>
      <c r="QW126" s="126"/>
      <c r="QX126" s="126"/>
      <c r="QY126" s="126"/>
      <c r="QZ126" s="126"/>
      <c r="RA126" s="126"/>
      <c r="RB126" s="126"/>
      <c r="RC126" s="126"/>
      <c r="RD126" s="126"/>
      <c r="RE126" s="126"/>
      <c r="RF126" s="126"/>
      <c r="RG126" s="126"/>
      <c r="RH126" s="126"/>
      <c r="RI126" s="126"/>
      <c r="RJ126" s="126"/>
      <c r="RK126" s="126"/>
      <c r="RL126" s="126"/>
      <c r="RM126" s="126"/>
      <c r="RN126" s="126"/>
      <c r="RO126" s="126"/>
      <c r="RP126" s="126"/>
      <c r="RQ126" s="126"/>
      <c r="RR126" s="126"/>
      <c r="RS126" s="126"/>
      <c r="RT126" s="126"/>
      <c r="RU126" s="126"/>
      <c r="RV126" s="126"/>
      <c r="RW126" s="126"/>
      <c r="RX126" s="126"/>
      <c r="RY126" s="126"/>
      <c r="RZ126" s="126"/>
      <c r="SA126" s="126"/>
      <c r="SB126" s="126"/>
      <c r="SC126" s="126"/>
      <c r="SD126" s="126"/>
      <c r="SE126" s="126"/>
      <c r="SF126" s="126"/>
      <c r="SG126" s="126"/>
      <c r="SH126" s="126"/>
      <c r="SI126" s="126"/>
      <c r="SJ126" s="126"/>
      <c r="SK126" s="126"/>
      <c r="SL126" s="126"/>
      <c r="SM126" s="126"/>
      <c r="SN126" s="126"/>
      <c r="SO126" s="126"/>
      <c r="SP126" s="126"/>
      <c r="SQ126" s="126"/>
      <c r="SR126" s="126"/>
      <c r="SS126" s="126"/>
      <c r="ST126" s="126"/>
      <c r="SU126" s="126"/>
      <c r="SV126" s="126"/>
      <c r="SW126" s="126"/>
      <c r="SX126" s="126"/>
      <c r="SY126" s="126"/>
      <c r="SZ126" s="126"/>
      <c r="TA126" s="126"/>
      <c r="TB126" s="126"/>
      <c r="TC126" s="126"/>
      <c r="TD126" s="126"/>
      <c r="TE126" s="126"/>
      <c r="TF126" s="126"/>
      <c r="TG126" s="126"/>
      <c r="TH126" s="126"/>
      <c r="TI126" s="126"/>
      <c r="TJ126" s="126"/>
      <c r="TK126" s="126"/>
      <c r="TL126" s="126"/>
      <c r="TM126" s="126"/>
      <c r="TN126" s="126"/>
      <c r="TO126" s="126"/>
      <c r="TP126" s="126"/>
      <c r="TQ126" s="126"/>
      <c r="TR126" s="126"/>
      <c r="TS126" s="126"/>
      <c r="TT126" s="126"/>
      <c r="TU126" s="126"/>
      <c r="TV126" s="126"/>
      <c r="TW126" s="126"/>
      <c r="TX126" s="126"/>
      <c r="TY126" s="126"/>
      <c r="TZ126" s="126"/>
      <c r="UA126" s="126"/>
      <c r="UB126" s="126"/>
      <c r="UC126" s="126"/>
      <c r="UD126" s="126"/>
      <c r="UE126" s="126"/>
      <c r="UF126" s="126"/>
      <c r="UG126" s="126"/>
      <c r="UH126" s="126"/>
      <c r="UI126" s="126"/>
      <c r="UJ126" s="126"/>
      <c r="UK126" s="126"/>
      <c r="UL126" s="126"/>
      <c r="UM126" s="126"/>
      <c r="UN126" s="126"/>
      <c r="UO126" s="126"/>
      <c r="UP126" s="126"/>
      <c r="UQ126" s="126"/>
      <c r="UR126" s="126"/>
      <c r="US126" s="126"/>
      <c r="UT126" s="126"/>
      <c r="UU126" s="126"/>
      <c r="UV126" s="126"/>
      <c r="UW126" s="126"/>
      <c r="UX126" s="126"/>
      <c r="UY126" s="126"/>
      <c r="UZ126" s="126"/>
      <c r="VA126" s="126"/>
      <c r="VB126" s="126"/>
      <c r="VC126" s="126"/>
      <c r="VD126" s="126"/>
      <c r="VE126" s="126"/>
      <c r="VF126" s="126"/>
      <c r="VG126" s="126"/>
      <c r="VH126" s="126"/>
      <c r="VI126" s="126"/>
      <c r="VJ126" s="126"/>
      <c r="VK126" s="126"/>
      <c r="VL126" s="126"/>
      <c r="VM126" s="126"/>
      <c r="VN126" s="126"/>
      <c r="VO126" s="126"/>
      <c r="VP126" s="126"/>
      <c r="VQ126" s="126"/>
      <c r="VR126" s="126"/>
      <c r="VS126" s="126"/>
      <c r="VT126" s="126"/>
      <c r="VU126" s="126"/>
      <c r="VV126" s="126"/>
      <c r="VW126" s="126"/>
      <c r="VX126" s="126"/>
      <c r="VY126" s="126"/>
      <c r="VZ126" s="126"/>
      <c r="WA126" s="126"/>
      <c r="WB126" s="126"/>
      <c r="WC126" s="126"/>
      <c r="WD126" s="126"/>
      <c r="WE126" s="126"/>
      <c r="WF126" s="126"/>
      <c r="WG126" s="126"/>
      <c r="WH126" s="126"/>
      <c r="WI126" s="126"/>
      <c r="WJ126" s="126"/>
      <c r="WK126" s="126"/>
      <c r="WL126" s="126"/>
      <c r="WM126" s="126"/>
      <c r="WN126" s="126"/>
      <c r="WO126" s="126"/>
      <c r="WP126" s="126"/>
      <c r="WQ126" s="126"/>
      <c r="WR126" s="126"/>
      <c r="WS126" s="126"/>
      <c r="WT126" s="126"/>
      <c r="WU126" s="126"/>
      <c r="WV126" s="126"/>
      <c r="WW126" s="126"/>
      <c r="WX126" s="126"/>
      <c r="WY126" s="126"/>
      <c r="WZ126" s="126"/>
      <c r="XA126" s="126"/>
      <c r="XB126" s="126"/>
      <c r="XC126" s="126"/>
      <c r="XD126" s="126"/>
      <c r="XE126" s="126"/>
      <c r="XF126" s="126"/>
      <c r="XG126" s="126"/>
      <c r="XH126" s="126"/>
      <c r="XI126" s="126"/>
      <c r="XJ126" s="126"/>
      <c r="XK126" s="126"/>
      <c r="XL126" s="126"/>
      <c r="XM126" s="126"/>
      <c r="XN126" s="126"/>
      <c r="XO126" s="126"/>
      <c r="XP126" s="126"/>
      <c r="XQ126" s="126"/>
      <c r="XR126" s="126"/>
      <c r="XS126" s="126"/>
      <c r="XT126" s="126"/>
      <c r="XU126" s="126"/>
      <c r="XV126" s="126"/>
      <c r="XW126" s="126"/>
      <c r="XX126" s="126"/>
      <c r="XY126" s="126"/>
      <c r="XZ126" s="126"/>
      <c r="YA126" s="126"/>
      <c r="YB126" s="126"/>
      <c r="YC126" s="126"/>
      <c r="YD126" s="126"/>
      <c r="YE126" s="126"/>
      <c r="YF126" s="126"/>
      <c r="YG126" s="126"/>
      <c r="YH126" s="126"/>
      <c r="YI126" s="126"/>
      <c r="YJ126" s="126"/>
      <c r="YK126" s="126"/>
      <c r="YL126" s="126"/>
      <c r="YM126" s="126"/>
      <c r="YN126" s="126"/>
      <c r="YO126" s="126"/>
      <c r="YP126" s="126"/>
      <c r="YQ126" s="126"/>
      <c r="YR126" s="126"/>
      <c r="YS126" s="126"/>
      <c r="YT126" s="126"/>
      <c r="YU126" s="126"/>
      <c r="YV126" s="126"/>
      <c r="YW126" s="126"/>
      <c r="YX126" s="126"/>
      <c r="YY126" s="126"/>
      <c r="YZ126" s="126"/>
      <c r="ZA126" s="126"/>
      <c r="ZB126" s="126"/>
      <c r="ZC126" s="126"/>
      <c r="ZD126" s="126"/>
      <c r="ZE126" s="126"/>
      <c r="ZF126" s="126"/>
      <c r="ZG126" s="126"/>
      <c r="ZH126" s="126"/>
      <c r="ZI126" s="126"/>
      <c r="ZJ126" s="126"/>
      <c r="ZK126" s="126"/>
      <c r="ZL126" s="126"/>
      <c r="ZM126" s="126"/>
      <c r="ZN126" s="126"/>
      <c r="ZO126" s="126"/>
      <c r="ZP126" s="126"/>
      <c r="ZQ126" s="126"/>
      <c r="ZR126" s="126"/>
      <c r="ZS126" s="126"/>
      <c r="ZT126" s="126"/>
      <c r="ZU126" s="126"/>
      <c r="ZV126" s="126"/>
      <c r="ZW126" s="126"/>
      <c r="ZX126" s="126"/>
      <c r="ZY126" s="126"/>
      <c r="ZZ126" s="126"/>
      <c r="AAA126" s="126"/>
      <c r="AAB126" s="126"/>
      <c r="AAC126" s="126"/>
      <c r="AAD126" s="126"/>
      <c r="AAE126" s="126"/>
      <c r="AAF126" s="126"/>
      <c r="AAG126" s="126"/>
      <c r="AAH126" s="126"/>
      <c r="AAI126" s="126"/>
      <c r="AAJ126" s="126"/>
      <c r="AAK126" s="126"/>
      <c r="AAL126" s="126"/>
      <c r="AAM126" s="126"/>
      <c r="AAN126" s="126"/>
      <c r="AAO126" s="126"/>
      <c r="AAP126" s="126"/>
      <c r="AAQ126" s="126"/>
      <c r="AAR126" s="126"/>
      <c r="AAS126" s="126"/>
      <c r="AAT126" s="126"/>
      <c r="AAU126" s="126"/>
      <c r="AAV126" s="126"/>
      <c r="AAW126" s="126"/>
      <c r="AAX126" s="126"/>
      <c r="AAY126" s="126"/>
      <c r="AAZ126" s="126"/>
      <c r="ABA126" s="126"/>
      <c r="ABB126" s="126"/>
      <c r="ABC126" s="126"/>
      <c r="ABD126" s="126"/>
      <c r="ABE126" s="126"/>
      <c r="ABF126" s="126"/>
      <c r="ABG126" s="126"/>
      <c r="ABH126" s="126"/>
      <c r="ABI126" s="126"/>
      <c r="ABJ126" s="126"/>
      <c r="ABK126" s="126"/>
      <c r="ABL126" s="126"/>
      <c r="ABM126" s="126"/>
      <c r="ABN126" s="126"/>
      <c r="ABO126" s="126"/>
      <c r="ABP126" s="126"/>
      <c r="ABQ126" s="126"/>
      <c r="ABR126" s="126"/>
      <c r="ABS126" s="126"/>
      <c r="ABT126" s="126"/>
      <c r="ABU126" s="126"/>
      <c r="ABV126" s="126"/>
      <c r="ABW126" s="126"/>
      <c r="ABX126" s="126"/>
      <c r="ABY126" s="126"/>
      <c r="ABZ126" s="126"/>
      <c r="ACA126" s="126"/>
      <c r="ACB126" s="126"/>
      <c r="ACC126" s="126"/>
      <c r="ACD126" s="126"/>
      <c r="ACE126" s="126"/>
      <c r="ACF126" s="126"/>
      <c r="ACG126" s="126"/>
      <c r="ACH126" s="126"/>
      <c r="ACI126" s="126"/>
      <c r="ACJ126" s="126"/>
      <c r="ACK126" s="126"/>
      <c r="ACL126" s="126"/>
      <c r="ACM126" s="126"/>
      <c r="ACN126" s="126"/>
      <c r="ACO126" s="126"/>
      <c r="ACP126" s="126"/>
      <c r="ACQ126" s="126"/>
      <c r="ACR126" s="126"/>
      <c r="ACS126" s="126"/>
      <c r="ACT126" s="126"/>
      <c r="ACU126" s="126"/>
      <c r="ACV126" s="126"/>
      <c r="ACW126" s="126"/>
      <c r="ACX126" s="126"/>
      <c r="ACY126" s="126"/>
      <c r="ACZ126" s="126"/>
      <c r="ADA126" s="126"/>
      <c r="ADB126" s="126"/>
      <c r="ADC126" s="126"/>
      <c r="ADD126" s="126"/>
      <c r="ADE126" s="126"/>
      <c r="ADF126" s="126"/>
      <c r="ADG126" s="126"/>
      <c r="ADH126" s="126"/>
      <c r="ADI126" s="126"/>
      <c r="ADJ126" s="126"/>
      <c r="ADK126" s="126"/>
      <c r="ADL126" s="126"/>
      <c r="ADM126" s="126"/>
      <c r="ADN126" s="126"/>
      <c r="ADO126" s="126"/>
      <c r="ADP126" s="126"/>
      <c r="ADQ126" s="126"/>
      <c r="ADR126" s="126"/>
      <c r="ADS126" s="126"/>
      <c r="ADT126" s="126"/>
      <c r="ADU126" s="126"/>
      <c r="ADV126" s="126"/>
      <c r="ADW126" s="126"/>
      <c r="ADX126" s="126"/>
      <c r="ADY126" s="126"/>
      <c r="ADZ126" s="126"/>
      <c r="AEA126" s="126"/>
      <c r="AEB126" s="126"/>
      <c r="AEC126" s="126"/>
      <c r="AED126" s="126"/>
      <c r="AEE126" s="126"/>
      <c r="AEF126" s="126"/>
      <c r="AEG126" s="126"/>
      <c r="AEH126" s="126"/>
      <c r="AEI126" s="126"/>
      <c r="AEJ126" s="126"/>
      <c r="AEK126" s="126"/>
      <c r="AEL126" s="126"/>
      <c r="AEM126" s="126"/>
      <c r="AEN126" s="126"/>
      <c r="AEO126" s="126"/>
      <c r="AEP126" s="126"/>
      <c r="AEQ126" s="126"/>
      <c r="AER126" s="126"/>
      <c r="AES126" s="126"/>
      <c r="AET126" s="126"/>
      <c r="AEU126" s="126"/>
      <c r="AEV126" s="126"/>
      <c r="AEW126" s="126"/>
      <c r="AEX126" s="126"/>
      <c r="AEY126" s="126"/>
      <c r="AEZ126" s="126"/>
      <c r="AFA126" s="126"/>
      <c r="AFB126" s="126"/>
      <c r="AFC126" s="126"/>
      <c r="AFD126" s="126"/>
      <c r="AFE126" s="126"/>
      <c r="AFF126" s="126"/>
      <c r="AFG126" s="126"/>
      <c r="AFH126" s="126"/>
      <c r="AFI126" s="126"/>
      <c r="AFJ126" s="126"/>
      <c r="AFK126" s="126"/>
      <c r="AFL126" s="126"/>
      <c r="AFM126" s="126"/>
      <c r="AFN126" s="126"/>
      <c r="AFO126" s="126"/>
      <c r="AFP126" s="126"/>
      <c r="AFQ126" s="126"/>
      <c r="AFR126" s="126"/>
      <c r="AFS126" s="126"/>
      <c r="AFT126" s="126"/>
      <c r="AFU126" s="126"/>
      <c r="AFV126" s="126"/>
      <c r="AFW126" s="126"/>
      <c r="AFX126" s="126"/>
      <c r="AFY126" s="126"/>
      <c r="AFZ126" s="126"/>
      <c r="AGA126" s="126"/>
      <c r="AGB126" s="126"/>
      <c r="AGC126" s="126"/>
      <c r="AGD126" s="126"/>
      <c r="AGE126" s="126"/>
      <c r="AGF126" s="126"/>
      <c r="AGG126" s="126"/>
      <c r="AGH126" s="126"/>
      <c r="AGI126" s="126"/>
      <c r="AGJ126" s="126"/>
      <c r="AGK126" s="126"/>
      <c r="AGL126" s="126"/>
      <c r="AGM126" s="126"/>
      <c r="AGN126" s="126"/>
      <c r="AGO126" s="126"/>
      <c r="AGP126" s="126"/>
      <c r="AGQ126" s="126"/>
      <c r="AGR126" s="126"/>
      <c r="AGS126" s="126"/>
      <c r="AGT126" s="126"/>
      <c r="AGU126" s="126"/>
      <c r="AGV126" s="126"/>
      <c r="AGW126" s="126"/>
      <c r="AGX126" s="126"/>
      <c r="AGY126" s="126"/>
      <c r="AGZ126" s="126"/>
      <c r="AHA126" s="126"/>
      <c r="AHB126" s="126"/>
      <c r="AHC126" s="126"/>
      <c r="AHD126" s="126"/>
      <c r="AHE126" s="126"/>
      <c r="AHF126" s="126"/>
      <c r="AHG126" s="126"/>
      <c r="AHH126" s="126"/>
      <c r="AHI126" s="126"/>
      <c r="AHJ126" s="126"/>
      <c r="AHK126" s="126"/>
      <c r="AHL126" s="126"/>
      <c r="AHM126" s="126"/>
      <c r="AHN126" s="126"/>
      <c r="AHO126" s="126"/>
      <c r="AHP126" s="126"/>
      <c r="AHQ126" s="126"/>
      <c r="AHR126" s="126"/>
      <c r="AHS126" s="126"/>
      <c r="AHT126" s="126"/>
      <c r="AHU126" s="126"/>
      <c r="AHV126" s="126"/>
      <c r="AHW126" s="126"/>
      <c r="AHX126" s="126"/>
      <c r="AHY126" s="126"/>
      <c r="AHZ126" s="126"/>
      <c r="AIA126" s="126"/>
      <c r="AIB126" s="126"/>
      <c r="AIC126" s="126"/>
      <c r="AID126" s="126"/>
      <c r="AIE126" s="126"/>
      <c r="AIF126" s="126"/>
      <c r="AIG126" s="126"/>
      <c r="AIH126" s="126"/>
      <c r="AII126" s="126"/>
      <c r="AIJ126" s="126"/>
      <c r="AIK126" s="126"/>
      <c r="AIL126" s="126"/>
      <c r="AIM126" s="126"/>
      <c r="AIN126" s="126"/>
      <c r="AIO126" s="126"/>
      <c r="AIP126" s="126"/>
      <c r="AIQ126" s="126"/>
      <c r="AIR126" s="126"/>
      <c r="AIS126" s="126"/>
      <c r="AIT126" s="126"/>
      <c r="AIU126" s="126"/>
      <c r="AIV126" s="126"/>
      <c r="AIW126" s="126"/>
      <c r="AIX126" s="126"/>
      <c r="AIY126" s="126"/>
      <c r="AIZ126" s="126"/>
      <c r="AJA126" s="126"/>
      <c r="AJB126" s="126"/>
      <c r="AJC126" s="126"/>
      <c r="AJD126" s="126"/>
      <c r="AJE126" s="126"/>
      <c r="AJF126" s="126"/>
      <c r="AJG126" s="126"/>
      <c r="AJH126" s="126"/>
      <c r="AJI126" s="126"/>
      <c r="AJJ126" s="126"/>
      <c r="AJK126" s="126"/>
      <c r="AJL126" s="126"/>
      <c r="AJM126" s="126"/>
      <c r="AJN126" s="126"/>
      <c r="AJO126" s="126"/>
      <c r="AJP126" s="126"/>
      <c r="AJQ126" s="126"/>
      <c r="AJR126" s="126"/>
      <c r="AJS126" s="126"/>
      <c r="AJT126" s="126"/>
      <c r="AJU126" s="126"/>
      <c r="AJV126" s="126"/>
      <c r="AJW126" s="126"/>
      <c r="AJX126" s="126"/>
      <c r="AJY126" s="126"/>
      <c r="AJZ126" s="126"/>
      <c r="AKA126" s="126"/>
      <c r="AKB126" s="126"/>
      <c r="AKC126" s="126"/>
      <c r="AKD126" s="126"/>
      <c r="AKE126" s="126"/>
      <c r="AKF126" s="126"/>
      <c r="AKG126" s="126"/>
      <c r="AKH126" s="126"/>
      <c r="AKI126" s="126"/>
      <c r="AKJ126" s="126"/>
      <c r="AKK126" s="126"/>
      <c r="AKL126" s="126"/>
      <c r="AKM126" s="126"/>
      <c r="AKN126" s="126"/>
      <c r="AKO126" s="126"/>
      <c r="AKP126" s="126"/>
      <c r="AKQ126" s="126"/>
      <c r="AKR126" s="126"/>
      <c r="AKS126" s="126"/>
      <c r="AKT126" s="126"/>
      <c r="AKU126" s="126"/>
      <c r="AKV126" s="126"/>
      <c r="AKW126" s="126"/>
      <c r="AKX126" s="126"/>
      <c r="AKY126" s="126"/>
      <c r="AKZ126" s="126"/>
      <c r="ALA126" s="126"/>
      <c r="ALB126" s="126"/>
      <c r="ALC126" s="126"/>
      <c r="ALD126" s="126"/>
      <c r="ALE126" s="126"/>
      <c r="ALF126" s="126"/>
      <c r="ALG126" s="126"/>
      <c r="ALH126" s="126"/>
      <c r="ALI126" s="126"/>
      <c r="ALJ126" s="126"/>
      <c r="ALK126" s="126"/>
      <c r="ALL126" s="126"/>
      <c r="ALM126" s="126"/>
      <c r="ALN126" s="126"/>
      <c r="ALO126" s="126"/>
      <c r="ALP126" s="126"/>
      <c r="ALQ126" s="126"/>
      <c r="ALR126" s="126"/>
      <c r="ALS126" s="126"/>
      <c r="ALT126" s="126"/>
      <c r="ALU126" s="126"/>
      <c r="ALV126" s="126"/>
      <c r="ALW126" s="126"/>
      <c r="ALX126" s="126"/>
      <c r="ALY126" s="126"/>
      <c r="ALZ126" s="126"/>
      <c r="AMA126" s="126"/>
      <c r="AMB126" s="126"/>
      <c r="AMC126" s="126"/>
      <c r="AMD126" s="126"/>
      <c r="AME126" s="126"/>
      <c r="AMF126" s="126"/>
      <c r="AMG126" s="126"/>
      <c r="AMH126" s="126"/>
      <c r="AMI126" s="126"/>
      <c r="AMJ126" s="126"/>
      <c r="AMK126" s="126"/>
      <c r="AML126" s="126"/>
    </row>
    <row r="127" spans="1:1026" ht="26" customHeight="1">
      <c r="A127" s="57"/>
      <c r="B127" s="2" t="s">
        <v>19</v>
      </c>
      <c r="C127" s="151" t="s">
        <v>43</v>
      </c>
      <c r="D127" s="157" t="s">
        <v>4</v>
      </c>
      <c r="E127" s="62" t="s">
        <v>142</v>
      </c>
      <c r="F127" s="3">
        <v>800</v>
      </c>
      <c r="G127" s="60">
        <v>11.5</v>
      </c>
      <c r="H127" s="84">
        <f t="shared" ref="H127:H128" si="22">F127/1000*A127</f>
        <v>0</v>
      </c>
      <c r="I127" s="29">
        <f t="shared" si="18"/>
        <v>0</v>
      </c>
      <c r="J127" s="38" t="s">
        <v>371</v>
      </c>
      <c r="K127" s="125"/>
      <c r="L127" s="125" t="s">
        <v>317</v>
      </c>
      <c r="M127" s="7" t="s">
        <v>480</v>
      </c>
      <c r="N127" s="168" t="s">
        <v>406</v>
      </c>
      <c r="O127" s="168"/>
      <c r="P127" s="168"/>
      <c r="Q127" s="126"/>
      <c r="R127" s="126"/>
      <c r="S127" s="17" t="s">
        <v>299</v>
      </c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26"/>
      <c r="DH127" s="126"/>
      <c r="DI127" s="126"/>
      <c r="DJ127" s="126"/>
      <c r="DK127" s="126"/>
      <c r="DL127" s="126"/>
      <c r="DM127" s="126"/>
      <c r="DN127" s="126"/>
      <c r="DO127" s="126"/>
      <c r="DP127" s="126"/>
      <c r="DQ127" s="126"/>
      <c r="DR127" s="126"/>
      <c r="DS127" s="126"/>
      <c r="DT127" s="126"/>
      <c r="DU127" s="126"/>
      <c r="DV127" s="126"/>
      <c r="DW127" s="126"/>
      <c r="DX127" s="126"/>
      <c r="DY127" s="126"/>
      <c r="DZ127" s="126"/>
      <c r="EA127" s="126"/>
      <c r="EB127" s="126"/>
      <c r="EC127" s="126"/>
      <c r="ED127" s="126"/>
      <c r="EE127" s="126"/>
      <c r="EF127" s="126"/>
      <c r="EG127" s="126"/>
      <c r="EH127" s="126"/>
      <c r="EI127" s="126"/>
      <c r="EJ127" s="126"/>
      <c r="EK127" s="126"/>
      <c r="EL127" s="126"/>
      <c r="EM127" s="126"/>
      <c r="EN127" s="126"/>
      <c r="EO127" s="126"/>
      <c r="EP127" s="126"/>
      <c r="EQ127" s="126"/>
      <c r="ER127" s="126"/>
      <c r="ES127" s="126"/>
      <c r="ET127" s="126"/>
      <c r="EU127" s="126"/>
      <c r="EV127" s="126"/>
      <c r="EW127" s="126"/>
      <c r="EX127" s="126"/>
      <c r="EY127" s="126"/>
      <c r="EZ127" s="126"/>
      <c r="FA127" s="126"/>
      <c r="FB127" s="126"/>
      <c r="FC127" s="126"/>
      <c r="FD127" s="126"/>
      <c r="FE127" s="126"/>
      <c r="FF127" s="126"/>
      <c r="FG127" s="126"/>
      <c r="FH127" s="126"/>
      <c r="FI127" s="126"/>
      <c r="FJ127" s="126"/>
      <c r="FK127" s="126"/>
      <c r="FL127" s="126"/>
      <c r="FM127" s="126"/>
      <c r="FN127" s="126"/>
      <c r="FO127" s="126"/>
      <c r="FP127" s="126"/>
      <c r="FQ127" s="126"/>
      <c r="FR127" s="126"/>
      <c r="FS127" s="126"/>
      <c r="FT127" s="126"/>
      <c r="FU127" s="126"/>
      <c r="FV127" s="126"/>
      <c r="FW127" s="126"/>
      <c r="FX127" s="126"/>
      <c r="FY127" s="126"/>
      <c r="FZ127" s="126"/>
      <c r="GA127" s="126"/>
      <c r="GB127" s="126"/>
      <c r="GC127" s="126"/>
      <c r="GD127" s="126"/>
      <c r="GE127" s="126"/>
      <c r="GF127" s="126"/>
      <c r="GG127" s="126"/>
      <c r="GH127" s="126"/>
      <c r="GI127" s="126"/>
      <c r="GJ127" s="126"/>
      <c r="GK127" s="126"/>
      <c r="GL127" s="126"/>
      <c r="GM127" s="126"/>
      <c r="GN127" s="126"/>
      <c r="GO127" s="126"/>
      <c r="GP127" s="126"/>
      <c r="GQ127" s="126"/>
      <c r="GR127" s="126"/>
      <c r="GS127" s="126"/>
      <c r="GT127" s="126"/>
      <c r="GU127" s="126"/>
      <c r="GV127" s="126"/>
      <c r="GW127" s="126"/>
      <c r="GX127" s="126"/>
      <c r="GY127" s="126"/>
      <c r="GZ127" s="126"/>
      <c r="HA127" s="126"/>
      <c r="HB127" s="126"/>
      <c r="HC127" s="126"/>
      <c r="HD127" s="126"/>
      <c r="HE127" s="126"/>
      <c r="HF127" s="126"/>
      <c r="HG127" s="126"/>
      <c r="HH127" s="126"/>
      <c r="HI127" s="126"/>
      <c r="HJ127" s="126"/>
      <c r="HK127" s="126"/>
      <c r="HL127" s="126"/>
      <c r="HM127" s="126"/>
      <c r="HN127" s="126"/>
      <c r="HO127" s="126"/>
      <c r="HP127" s="126"/>
      <c r="HQ127" s="126"/>
      <c r="HR127" s="126"/>
      <c r="HS127" s="126"/>
      <c r="HT127" s="126"/>
      <c r="HU127" s="126"/>
      <c r="HV127" s="126"/>
      <c r="HW127" s="126"/>
      <c r="HX127" s="126"/>
      <c r="HY127" s="126"/>
      <c r="HZ127" s="126"/>
      <c r="IA127" s="126"/>
      <c r="IB127" s="126"/>
      <c r="IC127" s="126"/>
      <c r="ID127" s="126"/>
      <c r="IE127" s="126"/>
      <c r="IF127" s="126"/>
      <c r="IG127" s="126"/>
      <c r="IH127" s="126"/>
      <c r="II127" s="126"/>
      <c r="IJ127" s="126"/>
      <c r="IK127" s="126"/>
      <c r="IL127" s="126"/>
      <c r="IM127" s="126"/>
      <c r="IN127" s="126"/>
      <c r="IO127" s="126"/>
      <c r="IP127" s="126"/>
      <c r="IQ127" s="126"/>
      <c r="IR127" s="126"/>
      <c r="IS127" s="126"/>
      <c r="IT127" s="126"/>
      <c r="IU127" s="126"/>
      <c r="IV127" s="126"/>
      <c r="IW127" s="126"/>
      <c r="IX127" s="126"/>
      <c r="IY127" s="126"/>
      <c r="IZ127" s="126"/>
      <c r="JA127" s="126"/>
      <c r="JB127" s="126"/>
      <c r="JC127" s="126"/>
      <c r="JD127" s="126"/>
      <c r="JE127" s="126"/>
      <c r="JF127" s="126"/>
      <c r="JG127" s="126"/>
      <c r="JH127" s="126"/>
      <c r="JI127" s="126"/>
      <c r="JJ127" s="126"/>
      <c r="JK127" s="126"/>
      <c r="JL127" s="126"/>
      <c r="JM127" s="126"/>
      <c r="JN127" s="126"/>
      <c r="JO127" s="126"/>
      <c r="JP127" s="126"/>
      <c r="JQ127" s="126"/>
      <c r="JR127" s="126"/>
      <c r="JS127" s="126"/>
      <c r="JT127" s="126"/>
      <c r="JU127" s="126"/>
      <c r="JV127" s="126"/>
      <c r="JW127" s="126"/>
      <c r="JX127" s="126"/>
      <c r="JY127" s="126"/>
      <c r="JZ127" s="126"/>
      <c r="KA127" s="126"/>
      <c r="KB127" s="126"/>
      <c r="KC127" s="126"/>
      <c r="KD127" s="126"/>
      <c r="KE127" s="126"/>
      <c r="KF127" s="126"/>
      <c r="KG127" s="126"/>
      <c r="KH127" s="126"/>
      <c r="KI127" s="126"/>
      <c r="KJ127" s="126"/>
      <c r="KK127" s="126"/>
      <c r="KL127" s="126"/>
      <c r="KM127" s="126"/>
      <c r="KN127" s="126"/>
      <c r="KO127" s="126"/>
      <c r="KP127" s="126"/>
      <c r="KQ127" s="126"/>
      <c r="KR127" s="126"/>
      <c r="KS127" s="126"/>
      <c r="KT127" s="126"/>
      <c r="KU127" s="126"/>
      <c r="KV127" s="126"/>
      <c r="KW127" s="126"/>
      <c r="KX127" s="126"/>
      <c r="KY127" s="126"/>
      <c r="KZ127" s="126"/>
      <c r="LA127" s="126"/>
      <c r="LB127" s="126"/>
      <c r="LC127" s="126"/>
      <c r="LD127" s="126"/>
      <c r="LE127" s="126"/>
      <c r="LF127" s="126"/>
      <c r="LG127" s="126"/>
      <c r="LH127" s="126"/>
      <c r="LI127" s="126"/>
      <c r="LJ127" s="126"/>
      <c r="LK127" s="126"/>
      <c r="LL127" s="126"/>
      <c r="LM127" s="126"/>
      <c r="LN127" s="126"/>
      <c r="LO127" s="126"/>
      <c r="LP127" s="126"/>
      <c r="LQ127" s="126"/>
      <c r="LR127" s="126"/>
      <c r="LS127" s="126"/>
      <c r="LT127" s="126"/>
      <c r="LU127" s="126"/>
      <c r="LV127" s="126"/>
      <c r="LW127" s="126"/>
      <c r="LX127" s="126"/>
      <c r="LY127" s="126"/>
      <c r="LZ127" s="126"/>
      <c r="MA127" s="126"/>
      <c r="MB127" s="126"/>
      <c r="MC127" s="126"/>
      <c r="MD127" s="126"/>
      <c r="ME127" s="126"/>
      <c r="MF127" s="126"/>
      <c r="MG127" s="126"/>
      <c r="MH127" s="126"/>
      <c r="MI127" s="126"/>
      <c r="MJ127" s="126"/>
      <c r="MK127" s="126"/>
      <c r="ML127" s="126"/>
      <c r="MM127" s="126"/>
      <c r="MN127" s="126"/>
      <c r="MO127" s="126"/>
      <c r="MP127" s="126"/>
      <c r="MQ127" s="126"/>
      <c r="MR127" s="126"/>
      <c r="MS127" s="126"/>
      <c r="MT127" s="126"/>
      <c r="MU127" s="126"/>
      <c r="MV127" s="126"/>
      <c r="MW127" s="126"/>
      <c r="MX127" s="126"/>
      <c r="MY127" s="126"/>
      <c r="MZ127" s="126"/>
      <c r="NA127" s="126"/>
      <c r="NB127" s="126"/>
      <c r="NC127" s="126"/>
      <c r="ND127" s="126"/>
      <c r="NE127" s="126"/>
      <c r="NF127" s="126"/>
      <c r="NG127" s="126"/>
      <c r="NH127" s="126"/>
      <c r="NI127" s="126"/>
      <c r="NJ127" s="126"/>
      <c r="NK127" s="126"/>
      <c r="NL127" s="126"/>
      <c r="NM127" s="126"/>
      <c r="NN127" s="126"/>
      <c r="NO127" s="126"/>
      <c r="NP127" s="126"/>
      <c r="NQ127" s="126"/>
      <c r="NR127" s="126"/>
      <c r="NS127" s="126"/>
      <c r="NT127" s="126"/>
      <c r="NU127" s="126"/>
      <c r="NV127" s="126"/>
      <c r="NW127" s="126"/>
      <c r="NX127" s="126"/>
      <c r="NY127" s="126"/>
      <c r="NZ127" s="126"/>
      <c r="OA127" s="126"/>
      <c r="OB127" s="126"/>
      <c r="OC127" s="126"/>
      <c r="OD127" s="126"/>
      <c r="OE127" s="126"/>
      <c r="OF127" s="126"/>
      <c r="OG127" s="126"/>
      <c r="OH127" s="126"/>
      <c r="OI127" s="126"/>
      <c r="OJ127" s="126"/>
      <c r="OK127" s="126"/>
      <c r="OL127" s="126"/>
      <c r="OM127" s="126"/>
      <c r="ON127" s="126"/>
      <c r="OO127" s="126"/>
      <c r="OP127" s="126"/>
      <c r="OQ127" s="126"/>
      <c r="OR127" s="126"/>
      <c r="OS127" s="126"/>
      <c r="OT127" s="126"/>
      <c r="OU127" s="126"/>
      <c r="OV127" s="126"/>
      <c r="OW127" s="126"/>
      <c r="OX127" s="126"/>
      <c r="OY127" s="126"/>
      <c r="OZ127" s="126"/>
      <c r="PA127" s="126"/>
      <c r="PB127" s="126"/>
      <c r="PC127" s="126"/>
      <c r="PD127" s="126"/>
      <c r="PE127" s="126"/>
      <c r="PF127" s="126"/>
      <c r="PG127" s="126"/>
      <c r="PH127" s="126"/>
      <c r="PI127" s="126"/>
      <c r="PJ127" s="126"/>
      <c r="PK127" s="126"/>
      <c r="PL127" s="126"/>
      <c r="PM127" s="126"/>
      <c r="PN127" s="126"/>
      <c r="PO127" s="126"/>
      <c r="PP127" s="126"/>
      <c r="PQ127" s="126"/>
      <c r="PR127" s="126"/>
      <c r="PS127" s="126"/>
      <c r="PT127" s="126"/>
      <c r="PU127" s="126"/>
      <c r="PV127" s="126"/>
      <c r="PW127" s="126"/>
      <c r="PX127" s="126"/>
      <c r="PY127" s="126"/>
      <c r="PZ127" s="126"/>
      <c r="QA127" s="126"/>
      <c r="QB127" s="126"/>
      <c r="QC127" s="126"/>
      <c r="QD127" s="126"/>
      <c r="QE127" s="126"/>
      <c r="QF127" s="126"/>
      <c r="QG127" s="126"/>
      <c r="QH127" s="126"/>
      <c r="QI127" s="126"/>
      <c r="QJ127" s="126"/>
      <c r="QK127" s="126"/>
      <c r="QL127" s="126"/>
      <c r="QM127" s="126"/>
      <c r="QN127" s="126"/>
      <c r="QO127" s="126"/>
      <c r="QP127" s="126"/>
      <c r="QQ127" s="126"/>
      <c r="QR127" s="126"/>
      <c r="QS127" s="126"/>
      <c r="QT127" s="126"/>
      <c r="QU127" s="126"/>
      <c r="QV127" s="126"/>
      <c r="QW127" s="126"/>
      <c r="QX127" s="126"/>
      <c r="QY127" s="126"/>
      <c r="QZ127" s="126"/>
      <c r="RA127" s="126"/>
      <c r="RB127" s="126"/>
      <c r="RC127" s="126"/>
      <c r="RD127" s="126"/>
      <c r="RE127" s="126"/>
      <c r="RF127" s="126"/>
      <c r="RG127" s="126"/>
      <c r="RH127" s="126"/>
      <c r="RI127" s="126"/>
      <c r="RJ127" s="126"/>
      <c r="RK127" s="126"/>
      <c r="RL127" s="126"/>
      <c r="RM127" s="126"/>
      <c r="RN127" s="126"/>
      <c r="RO127" s="126"/>
      <c r="RP127" s="126"/>
      <c r="RQ127" s="126"/>
      <c r="RR127" s="126"/>
      <c r="RS127" s="126"/>
      <c r="RT127" s="126"/>
      <c r="RU127" s="126"/>
      <c r="RV127" s="126"/>
      <c r="RW127" s="126"/>
      <c r="RX127" s="126"/>
      <c r="RY127" s="126"/>
      <c r="RZ127" s="126"/>
      <c r="SA127" s="126"/>
      <c r="SB127" s="126"/>
      <c r="SC127" s="126"/>
      <c r="SD127" s="126"/>
      <c r="SE127" s="126"/>
      <c r="SF127" s="126"/>
      <c r="SG127" s="126"/>
      <c r="SH127" s="126"/>
      <c r="SI127" s="126"/>
      <c r="SJ127" s="126"/>
      <c r="SK127" s="126"/>
      <c r="SL127" s="126"/>
      <c r="SM127" s="126"/>
      <c r="SN127" s="126"/>
      <c r="SO127" s="126"/>
      <c r="SP127" s="126"/>
      <c r="SQ127" s="126"/>
      <c r="SR127" s="126"/>
      <c r="SS127" s="126"/>
      <c r="ST127" s="126"/>
      <c r="SU127" s="126"/>
      <c r="SV127" s="126"/>
      <c r="SW127" s="126"/>
      <c r="SX127" s="126"/>
      <c r="SY127" s="126"/>
      <c r="SZ127" s="126"/>
      <c r="TA127" s="126"/>
      <c r="TB127" s="126"/>
      <c r="TC127" s="126"/>
      <c r="TD127" s="126"/>
      <c r="TE127" s="126"/>
      <c r="TF127" s="126"/>
      <c r="TG127" s="126"/>
      <c r="TH127" s="126"/>
      <c r="TI127" s="126"/>
      <c r="TJ127" s="126"/>
      <c r="TK127" s="126"/>
      <c r="TL127" s="126"/>
      <c r="TM127" s="126"/>
      <c r="TN127" s="126"/>
      <c r="TO127" s="126"/>
      <c r="TP127" s="126"/>
      <c r="TQ127" s="126"/>
      <c r="TR127" s="126"/>
      <c r="TS127" s="126"/>
      <c r="TT127" s="126"/>
      <c r="TU127" s="126"/>
      <c r="TV127" s="126"/>
      <c r="TW127" s="126"/>
      <c r="TX127" s="126"/>
      <c r="TY127" s="126"/>
      <c r="TZ127" s="126"/>
      <c r="UA127" s="126"/>
      <c r="UB127" s="126"/>
      <c r="UC127" s="126"/>
      <c r="UD127" s="126"/>
      <c r="UE127" s="126"/>
      <c r="UF127" s="126"/>
      <c r="UG127" s="126"/>
      <c r="UH127" s="126"/>
      <c r="UI127" s="126"/>
      <c r="UJ127" s="126"/>
      <c r="UK127" s="126"/>
      <c r="UL127" s="126"/>
      <c r="UM127" s="126"/>
      <c r="UN127" s="126"/>
      <c r="UO127" s="126"/>
      <c r="UP127" s="126"/>
      <c r="UQ127" s="126"/>
      <c r="UR127" s="126"/>
      <c r="US127" s="126"/>
      <c r="UT127" s="126"/>
      <c r="UU127" s="126"/>
      <c r="UV127" s="126"/>
      <c r="UW127" s="126"/>
      <c r="UX127" s="126"/>
      <c r="UY127" s="126"/>
      <c r="UZ127" s="126"/>
      <c r="VA127" s="126"/>
      <c r="VB127" s="126"/>
      <c r="VC127" s="126"/>
      <c r="VD127" s="126"/>
      <c r="VE127" s="126"/>
      <c r="VF127" s="126"/>
      <c r="VG127" s="126"/>
      <c r="VH127" s="126"/>
      <c r="VI127" s="126"/>
      <c r="VJ127" s="126"/>
      <c r="VK127" s="126"/>
      <c r="VL127" s="126"/>
      <c r="VM127" s="126"/>
      <c r="VN127" s="126"/>
      <c r="VO127" s="126"/>
      <c r="VP127" s="126"/>
      <c r="VQ127" s="126"/>
      <c r="VR127" s="126"/>
      <c r="VS127" s="126"/>
      <c r="VT127" s="126"/>
      <c r="VU127" s="126"/>
      <c r="VV127" s="126"/>
      <c r="VW127" s="126"/>
      <c r="VX127" s="126"/>
      <c r="VY127" s="126"/>
      <c r="VZ127" s="126"/>
      <c r="WA127" s="126"/>
      <c r="WB127" s="126"/>
      <c r="WC127" s="126"/>
      <c r="WD127" s="126"/>
      <c r="WE127" s="126"/>
      <c r="WF127" s="126"/>
      <c r="WG127" s="126"/>
      <c r="WH127" s="126"/>
      <c r="WI127" s="126"/>
      <c r="WJ127" s="126"/>
      <c r="WK127" s="126"/>
      <c r="WL127" s="126"/>
      <c r="WM127" s="126"/>
      <c r="WN127" s="126"/>
      <c r="WO127" s="126"/>
      <c r="WP127" s="126"/>
      <c r="WQ127" s="126"/>
      <c r="WR127" s="126"/>
      <c r="WS127" s="126"/>
      <c r="WT127" s="126"/>
      <c r="WU127" s="126"/>
      <c r="WV127" s="126"/>
      <c r="WW127" s="126"/>
      <c r="WX127" s="126"/>
      <c r="WY127" s="126"/>
      <c r="WZ127" s="126"/>
      <c r="XA127" s="126"/>
      <c r="XB127" s="126"/>
      <c r="XC127" s="126"/>
      <c r="XD127" s="126"/>
      <c r="XE127" s="126"/>
      <c r="XF127" s="126"/>
      <c r="XG127" s="126"/>
      <c r="XH127" s="126"/>
      <c r="XI127" s="126"/>
      <c r="XJ127" s="126"/>
      <c r="XK127" s="126"/>
      <c r="XL127" s="126"/>
      <c r="XM127" s="126"/>
      <c r="XN127" s="126"/>
      <c r="XO127" s="126"/>
      <c r="XP127" s="126"/>
      <c r="XQ127" s="126"/>
      <c r="XR127" s="126"/>
      <c r="XS127" s="126"/>
      <c r="XT127" s="126"/>
      <c r="XU127" s="126"/>
      <c r="XV127" s="126"/>
      <c r="XW127" s="126"/>
      <c r="XX127" s="126"/>
      <c r="XY127" s="126"/>
      <c r="XZ127" s="126"/>
      <c r="YA127" s="126"/>
      <c r="YB127" s="126"/>
      <c r="YC127" s="126"/>
      <c r="YD127" s="126"/>
      <c r="YE127" s="126"/>
      <c r="YF127" s="126"/>
      <c r="YG127" s="126"/>
      <c r="YH127" s="126"/>
      <c r="YI127" s="126"/>
      <c r="YJ127" s="126"/>
      <c r="YK127" s="126"/>
      <c r="YL127" s="126"/>
      <c r="YM127" s="126"/>
      <c r="YN127" s="126"/>
      <c r="YO127" s="126"/>
      <c r="YP127" s="126"/>
      <c r="YQ127" s="126"/>
      <c r="YR127" s="126"/>
      <c r="YS127" s="126"/>
      <c r="YT127" s="126"/>
      <c r="YU127" s="126"/>
      <c r="YV127" s="126"/>
      <c r="YW127" s="126"/>
      <c r="YX127" s="126"/>
      <c r="YY127" s="126"/>
      <c r="YZ127" s="126"/>
      <c r="ZA127" s="126"/>
      <c r="ZB127" s="126"/>
      <c r="ZC127" s="126"/>
      <c r="ZD127" s="126"/>
      <c r="ZE127" s="126"/>
      <c r="ZF127" s="126"/>
      <c r="ZG127" s="126"/>
      <c r="ZH127" s="126"/>
      <c r="ZI127" s="126"/>
      <c r="ZJ127" s="126"/>
      <c r="ZK127" s="126"/>
      <c r="ZL127" s="126"/>
      <c r="ZM127" s="126"/>
      <c r="ZN127" s="126"/>
      <c r="ZO127" s="126"/>
      <c r="ZP127" s="126"/>
      <c r="ZQ127" s="126"/>
      <c r="ZR127" s="126"/>
      <c r="ZS127" s="126"/>
      <c r="ZT127" s="126"/>
      <c r="ZU127" s="126"/>
      <c r="ZV127" s="126"/>
      <c r="ZW127" s="126"/>
      <c r="ZX127" s="126"/>
      <c r="ZY127" s="126"/>
      <c r="ZZ127" s="126"/>
      <c r="AAA127" s="126"/>
      <c r="AAB127" s="126"/>
      <c r="AAC127" s="126"/>
      <c r="AAD127" s="126"/>
      <c r="AAE127" s="126"/>
      <c r="AAF127" s="126"/>
      <c r="AAG127" s="126"/>
      <c r="AAH127" s="126"/>
      <c r="AAI127" s="126"/>
      <c r="AAJ127" s="126"/>
      <c r="AAK127" s="126"/>
      <c r="AAL127" s="126"/>
      <c r="AAM127" s="126"/>
      <c r="AAN127" s="126"/>
      <c r="AAO127" s="126"/>
      <c r="AAP127" s="126"/>
      <c r="AAQ127" s="126"/>
      <c r="AAR127" s="126"/>
      <c r="AAS127" s="126"/>
      <c r="AAT127" s="126"/>
      <c r="AAU127" s="126"/>
      <c r="AAV127" s="126"/>
      <c r="AAW127" s="126"/>
      <c r="AAX127" s="126"/>
      <c r="AAY127" s="126"/>
      <c r="AAZ127" s="126"/>
      <c r="ABA127" s="126"/>
      <c r="ABB127" s="126"/>
      <c r="ABC127" s="126"/>
      <c r="ABD127" s="126"/>
      <c r="ABE127" s="126"/>
      <c r="ABF127" s="126"/>
      <c r="ABG127" s="126"/>
      <c r="ABH127" s="126"/>
      <c r="ABI127" s="126"/>
      <c r="ABJ127" s="126"/>
      <c r="ABK127" s="126"/>
      <c r="ABL127" s="126"/>
      <c r="ABM127" s="126"/>
      <c r="ABN127" s="126"/>
      <c r="ABO127" s="126"/>
      <c r="ABP127" s="126"/>
      <c r="ABQ127" s="126"/>
      <c r="ABR127" s="126"/>
      <c r="ABS127" s="126"/>
      <c r="ABT127" s="126"/>
      <c r="ABU127" s="126"/>
      <c r="ABV127" s="126"/>
      <c r="ABW127" s="126"/>
      <c r="ABX127" s="126"/>
      <c r="ABY127" s="126"/>
      <c r="ABZ127" s="126"/>
      <c r="ACA127" s="126"/>
      <c r="ACB127" s="126"/>
      <c r="ACC127" s="126"/>
      <c r="ACD127" s="126"/>
      <c r="ACE127" s="126"/>
      <c r="ACF127" s="126"/>
      <c r="ACG127" s="126"/>
      <c r="ACH127" s="126"/>
      <c r="ACI127" s="126"/>
      <c r="ACJ127" s="126"/>
      <c r="ACK127" s="126"/>
      <c r="ACL127" s="126"/>
      <c r="ACM127" s="126"/>
      <c r="ACN127" s="126"/>
      <c r="ACO127" s="126"/>
      <c r="ACP127" s="126"/>
      <c r="ACQ127" s="126"/>
      <c r="ACR127" s="126"/>
      <c r="ACS127" s="126"/>
      <c r="ACT127" s="126"/>
      <c r="ACU127" s="126"/>
      <c r="ACV127" s="126"/>
      <c r="ACW127" s="126"/>
      <c r="ACX127" s="126"/>
      <c r="ACY127" s="126"/>
      <c r="ACZ127" s="126"/>
      <c r="ADA127" s="126"/>
      <c r="ADB127" s="126"/>
      <c r="ADC127" s="126"/>
      <c r="ADD127" s="126"/>
      <c r="ADE127" s="126"/>
      <c r="ADF127" s="126"/>
      <c r="ADG127" s="126"/>
      <c r="ADH127" s="126"/>
      <c r="ADI127" s="126"/>
      <c r="ADJ127" s="126"/>
      <c r="ADK127" s="126"/>
      <c r="ADL127" s="126"/>
      <c r="ADM127" s="126"/>
      <c r="ADN127" s="126"/>
      <c r="ADO127" s="126"/>
      <c r="ADP127" s="126"/>
      <c r="ADQ127" s="126"/>
      <c r="ADR127" s="126"/>
      <c r="ADS127" s="126"/>
      <c r="ADT127" s="126"/>
      <c r="ADU127" s="126"/>
      <c r="ADV127" s="126"/>
      <c r="ADW127" s="126"/>
      <c r="ADX127" s="126"/>
      <c r="ADY127" s="126"/>
      <c r="ADZ127" s="126"/>
      <c r="AEA127" s="126"/>
      <c r="AEB127" s="126"/>
      <c r="AEC127" s="126"/>
      <c r="AED127" s="126"/>
      <c r="AEE127" s="126"/>
      <c r="AEF127" s="126"/>
      <c r="AEG127" s="126"/>
      <c r="AEH127" s="126"/>
      <c r="AEI127" s="126"/>
      <c r="AEJ127" s="126"/>
      <c r="AEK127" s="126"/>
      <c r="AEL127" s="126"/>
      <c r="AEM127" s="126"/>
      <c r="AEN127" s="126"/>
      <c r="AEO127" s="126"/>
      <c r="AEP127" s="126"/>
      <c r="AEQ127" s="126"/>
      <c r="AER127" s="126"/>
      <c r="AES127" s="126"/>
      <c r="AET127" s="126"/>
      <c r="AEU127" s="126"/>
      <c r="AEV127" s="126"/>
      <c r="AEW127" s="126"/>
      <c r="AEX127" s="126"/>
      <c r="AEY127" s="126"/>
      <c r="AEZ127" s="126"/>
      <c r="AFA127" s="126"/>
      <c r="AFB127" s="126"/>
      <c r="AFC127" s="126"/>
      <c r="AFD127" s="126"/>
      <c r="AFE127" s="126"/>
      <c r="AFF127" s="126"/>
      <c r="AFG127" s="126"/>
      <c r="AFH127" s="126"/>
      <c r="AFI127" s="126"/>
      <c r="AFJ127" s="126"/>
      <c r="AFK127" s="126"/>
      <c r="AFL127" s="126"/>
      <c r="AFM127" s="126"/>
      <c r="AFN127" s="126"/>
      <c r="AFO127" s="126"/>
      <c r="AFP127" s="126"/>
      <c r="AFQ127" s="126"/>
      <c r="AFR127" s="126"/>
      <c r="AFS127" s="126"/>
      <c r="AFT127" s="126"/>
      <c r="AFU127" s="126"/>
      <c r="AFV127" s="126"/>
      <c r="AFW127" s="126"/>
      <c r="AFX127" s="126"/>
      <c r="AFY127" s="126"/>
      <c r="AFZ127" s="126"/>
      <c r="AGA127" s="126"/>
      <c r="AGB127" s="126"/>
      <c r="AGC127" s="126"/>
      <c r="AGD127" s="126"/>
      <c r="AGE127" s="126"/>
      <c r="AGF127" s="126"/>
      <c r="AGG127" s="126"/>
      <c r="AGH127" s="126"/>
      <c r="AGI127" s="126"/>
      <c r="AGJ127" s="126"/>
      <c r="AGK127" s="126"/>
      <c r="AGL127" s="126"/>
      <c r="AGM127" s="126"/>
      <c r="AGN127" s="126"/>
      <c r="AGO127" s="126"/>
      <c r="AGP127" s="126"/>
      <c r="AGQ127" s="126"/>
      <c r="AGR127" s="126"/>
      <c r="AGS127" s="126"/>
      <c r="AGT127" s="126"/>
      <c r="AGU127" s="126"/>
      <c r="AGV127" s="126"/>
      <c r="AGW127" s="126"/>
      <c r="AGX127" s="126"/>
      <c r="AGY127" s="126"/>
      <c r="AGZ127" s="126"/>
      <c r="AHA127" s="126"/>
      <c r="AHB127" s="126"/>
      <c r="AHC127" s="126"/>
      <c r="AHD127" s="126"/>
      <c r="AHE127" s="126"/>
      <c r="AHF127" s="126"/>
      <c r="AHG127" s="126"/>
      <c r="AHH127" s="126"/>
      <c r="AHI127" s="126"/>
      <c r="AHJ127" s="126"/>
      <c r="AHK127" s="126"/>
      <c r="AHL127" s="126"/>
      <c r="AHM127" s="126"/>
      <c r="AHN127" s="126"/>
      <c r="AHO127" s="126"/>
      <c r="AHP127" s="126"/>
      <c r="AHQ127" s="126"/>
      <c r="AHR127" s="126"/>
      <c r="AHS127" s="126"/>
      <c r="AHT127" s="126"/>
      <c r="AHU127" s="126"/>
      <c r="AHV127" s="126"/>
      <c r="AHW127" s="126"/>
      <c r="AHX127" s="126"/>
      <c r="AHY127" s="126"/>
      <c r="AHZ127" s="126"/>
      <c r="AIA127" s="126"/>
      <c r="AIB127" s="126"/>
      <c r="AIC127" s="126"/>
      <c r="AID127" s="126"/>
      <c r="AIE127" s="126"/>
      <c r="AIF127" s="126"/>
      <c r="AIG127" s="126"/>
      <c r="AIH127" s="126"/>
      <c r="AII127" s="126"/>
      <c r="AIJ127" s="126"/>
      <c r="AIK127" s="126"/>
      <c r="AIL127" s="126"/>
      <c r="AIM127" s="126"/>
      <c r="AIN127" s="126"/>
      <c r="AIO127" s="126"/>
      <c r="AIP127" s="126"/>
      <c r="AIQ127" s="126"/>
      <c r="AIR127" s="126"/>
      <c r="AIS127" s="126"/>
      <c r="AIT127" s="126"/>
      <c r="AIU127" s="126"/>
      <c r="AIV127" s="126"/>
      <c r="AIW127" s="126"/>
      <c r="AIX127" s="126"/>
      <c r="AIY127" s="126"/>
      <c r="AIZ127" s="126"/>
      <c r="AJA127" s="126"/>
      <c r="AJB127" s="126"/>
      <c r="AJC127" s="126"/>
      <c r="AJD127" s="126"/>
      <c r="AJE127" s="126"/>
      <c r="AJF127" s="126"/>
      <c r="AJG127" s="126"/>
      <c r="AJH127" s="126"/>
      <c r="AJI127" s="126"/>
      <c r="AJJ127" s="126"/>
      <c r="AJK127" s="126"/>
      <c r="AJL127" s="126"/>
      <c r="AJM127" s="126"/>
      <c r="AJN127" s="126"/>
      <c r="AJO127" s="126"/>
      <c r="AJP127" s="126"/>
      <c r="AJQ127" s="126"/>
      <c r="AJR127" s="126"/>
      <c r="AJS127" s="126"/>
      <c r="AJT127" s="126"/>
      <c r="AJU127" s="126"/>
      <c r="AJV127" s="126"/>
      <c r="AJW127" s="126"/>
      <c r="AJX127" s="126"/>
      <c r="AJY127" s="126"/>
      <c r="AJZ127" s="126"/>
      <c r="AKA127" s="126"/>
      <c r="AKB127" s="126"/>
      <c r="AKC127" s="126"/>
      <c r="AKD127" s="126"/>
      <c r="AKE127" s="126"/>
      <c r="AKF127" s="126"/>
      <c r="AKG127" s="126"/>
      <c r="AKH127" s="126"/>
      <c r="AKI127" s="126"/>
      <c r="AKJ127" s="126"/>
      <c r="AKK127" s="126"/>
      <c r="AKL127" s="126"/>
      <c r="AKM127" s="126"/>
      <c r="AKN127" s="126"/>
      <c r="AKO127" s="126"/>
      <c r="AKP127" s="126"/>
      <c r="AKQ127" s="126"/>
      <c r="AKR127" s="126"/>
      <c r="AKS127" s="126"/>
      <c r="AKT127" s="126"/>
      <c r="AKU127" s="126"/>
      <c r="AKV127" s="126"/>
      <c r="AKW127" s="126"/>
      <c r="AKX127" s="126"/>
      <c r="AKY127" s="126"/>
      <c r="AKZ127" s="126"/>
      <c r="ALA127" s="126"/>
      <c r="ALB127" s="126"/>
      <c r="ALC127" s="126"/>
      <c r="ALD127" s="126"/>
      <c r="ALE127" s="126"/>
      <c r="ALF127" s="126"/>
      <c r="ALG127" s="126"/>
      <c r="ALH127" s="126"/>
      <c r="ALI127" s="126"/>
      <c r="ALJ127" s="126"/>
      <c r="ALK127" s="126"/>
      <c r="ALL127" s="126"/>
      <c r="ALM127" s="126"/>
      <c r="ALN127" s="126"/>
      <c r="ALO127" s="126"/>
      <c r="ALP127" s="126"/>
      <c r="ALQ127" s="126"/>
      <c r="ALR127" s="126"/>
      <c r="ALS127" s="126"/>
      <c r="ALT127" s="126"/>
      <c r="ALU127" s="126"/>
      <c r="ALV127" s="126"/>
      <c r="ALW127" s="126"/>
      <c r="ALX127" s="126"/>
      <c r="ALY127" s="126"/>
      <c r="ALZ127" s="126"/>
      <c r="AMA127" s="126"/>
      <c r="AMB127" s="126"/>
      <c r="AMC127" s="126"/>
      <c r="AMD127" s="126"/>
      <c r="AME127" s="126"/>
      <c r="AMF127" s="126"/>
      <c r="AMG127" s="126"/>
      <c r="AMH127" s="126"/>
      <c r="AMI127" s="126"/>
      <c r="AMJ127" s="126"/>
      <c r="AMK127" s="126"/>
      <c r="AML127" s="126"/>
    </row>
    <row r="128" spans="1:1026" ht="26" customHeight="1">
      <c r="A128" s="57"/>
      <c r="B128" s="2" t="s">
        <v>20</v>
      </c>
      <c r="C128" s="151" t="s">
        <v>43</v>
      </c>
      <c r="D128" s="157" t="s">
        <v>4</v>
      </c>
      <c r="E128" s="62" t="s">
        <v>70</v>
      </c>
      <c r="F128" s="3">
        <v>600</v>
      </c>
      <c r="G128" s="60">
        <v>11.5</v>
      </c>
      <c r="H128" s="84">
        <f t="shared" si="22"/>
        <v>0</v>
      </c>
      <c r="I128" s="29">
        <f t="shared" si="18"/>
        <v>0</v>
      </c>
      <c r="J128" s="38" t="s">
        <v>371</v>
      </c>
      <c r="K128" s="125"/>
      <c r="L128" s="125" t="s">
        <v>317</v>
      </c>
      <c r="M128" s="7" t="s">
        <v>480</v>
      </c>
      <c r="N128" s="168" t="s">
        <v>406</v>
      </c>
      <c r="O128" s="168"/>
      <c r="P128" s="168"/>
      <c r="Q128" s="126"/>
      <c r="R128" s="126"/>
      <c r="S128" s="17" t="s">
        <v>299</v>
      </c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126"/>
      <c r="DF128" s="126"/>
      <c r="DG128" s="126"/>
      <c r="DH128" s="126"/>
      <c r="DI128" s="126"/>
      <c r="DJ128" s="126"/>
      <c r="DK128" s="126"/>
      <c r="DL128" s="126"/>
      <c r="DM128" s="126"/>
      <c r="DN128" s="126"/>
      <c r="DO128" s="126"/>
      <c r="DP128" s="126"/>
      <c r="DQ128" s="126"/>
      <c r="DR128" s="126"/>
      <c r="DS128" s="126"/>
      <c r="DT128" s="126"/>
      <c r="DU128" s="126"/>
      <c r="DV128" s="126"/>
      <c r="DW128" s="126"/>
      <c r="DX128" s="126"/>
      <c r="DY128" s="126"/>
      <c r="DZ128" s="126"/>
      <c r="EA128" s="126"/>
      <c r="EB128" s="126"/>
      <c r="EC128" s="126"/>
      <c r="ED128" s="126"/>
      <c r="EE128" s="126"/>
      <c r="EF128" s="126"/>
      <c r="EG128" s="126"/>
      <c r="EH128" s="126"/>
      <c r="EI128" s="126"/>
      <c r="EJ128" s="126"/>
      <c r="EK128" s="126"/>
      <c r="EL128" s="126"/>
      <c r="EM128" s="126"/>
      <c r="EN128" s="126"/>
      <c r="EO128" s="126"/>
      <c r="EP128" s="126"/>
      <c r="EQ128" s="126"/>
      <c r="ER128" s="126"/>
      <c r="ES128" s="126"/>
      <c r="ET128" s="126"/>
      <c r="EU128" s="126"/>
      <c r="EV128" s="126"/>
      <c r="EW128" s="126"/>
      <c r="EX128" s="126"/>
      <c r="EY128" s="126"/>
      <c r="EZ128" s="126"/>
      <c r="FA128" s="126"/>
      <c r="FB128" s="126"/>
      <c r="FC128" s="126"/>
      <c r="FD128" s="126"/>
      <c r="FE128" s="126"/>
      <c r="FF128" s="126"/>
      <c r="FG128" s="126"/>
      <c r="FH128" s="126"/>
      <c r="FI128" s="126"/>
      <c r="FJ128" s="126"/>
      <c r="FK128" s="126"/>
      <c r="FL128" s="126"/>
      <c r="FM128" s="126"/>
      <c r="FN128" s="126"/>
      <c r="FO128" s="126"/>
      <c r="FP128" s="126"/>
      <c r="FQ128" s="126"/>
      <c r="FR128" s="126"/>
      <c r="FS128" s="126"/>
      <c r="FT128" s="126"/>
      <c r="FU128" s="126"/>
      <c r="FV128" s="126"/>
      <c r="FW128" s="126"/>
      <c r="FX128" s="126"/>
      <c r="FY128" s="126"/>
      <c r="FZ128" s="126"/>
      <c r="GA128" s="126"/>
      <c r="GB128" s="126"/>
      <c r="GC128" s="126"/>
      <c r="GD128" s="126"/>
      <c r="GE128" s="126"/>
      <c r="GF128" s="126"/>
      <c r="GG128" s="126"/>
      <c r="GH128" s="126"/>
      <c r="GI128" s="126"/>
      <c r="GJ128" s="126"/>
      <c r="GK128" s="126"/>
      <c r="GL128" s="126"/>
      <c r="GM128" s="126"/>
      <c r="GN128" s="126"/>
      <c r="GO128" s="126"/>
      <c r="GP128" s="126"/>
      <c r="GQ128" s="126"/>
      <c r="GR128" s="126"/>
      <c r="GS128" s="126"/>
      <c r="GT128" s="126"/>
      <c r="GU128" s="126"/>
      <c r="GV128" s="126"/>
      <c r="GW128" s="126"/>
      <c r="GX128" s="126"/>
      <c r="GY128" s="126"/>
      <c r="GZ128" s="126"/>
      <c r="HA128" s="126"/>
      <c r="HB128" s="126"/>
      <c r="HC128" s="126"/>
      <c r="HD128" s="126"/>
      <c r="HE128" s="126"/>
      <c r="HF128" s="126"/>
      <c r="HG128" s="126"/>
      <c r="HH128" s="126"/>
      <c r="HI128" s="126"/>
      <c r="HJ128" s="126"/>
      <c r="HK128" s="126"/>
      <c r="HL128" s="126"/>
      <c r="HM128" s="126"/>
      <c r="HN128" s="126"/>
      <c r="HO128" s="126"/>
      <c r="HP128" s="126"/>
      <c r="HQ128" s="126"/>
      <c r="HR128" s="126"/>
      <c r="HS128" s="126"/>
      <c r="HT128" s="126"/>
      <c r="HU128" s="126"/>
      <c r="HV128" s="126"/>
      <c r="HW128" s="126"/>
      <c r="HX128" s="126"/>
      <c r="HY128" s="126"/>
      <c r="HZ128" s="126"/>
      <c r="IA128" s="126"/>
      <c r="IB128" s="126"/>
      <c r="IC128" s="126"/>
      <c r="ID128" s="126"/>
      <c r="IE128" s="126"/>
      <c r="IF128" s="126"/>
      <c r="IG128" s="126"/>
      <c r="IH128" s="126"/>
      <c r="II128" s="126"/>
      <c r="IJ128" s="126"/>
      <c r="IK128" s="126"/>
      <c r="IL128" s="126"/>
      <c r="IM128" s="126"/>
      <c r="IN128" s="126"/>
      <c r="IO128" s="126"/>
      <c r="IP128" s="126"/>
      <c r="IQ128" s="126"/>
      <c r="IR128" s="126"/>
      <c r="IS128" s="126"/>
      <c r="IT128" s="126"/>
      <c r="IU128" s="126"/>
      <c r="IV128" s="126"/>
      <c r="IW128" s="126"/>
      <c r="IX128" s="126"/>
      <c r="IY128" s="126"/>
      <c r="IZ128" s="126"/>
      <c r="JA128" s="126"/>
      <c r="JB128" s="126"/>
      <c r="JC128" s="126"/>
      <c r="JD128" s="126"/>
      <c r="JE128" s="126"/>
      <c r="JF128" s="126"/>
      <c r="JG128" s="126"/>
      <c r="JH128" s="126"/>
      <c r="JI128" s="126"/>
      <c r="JJ128" s="126"/>
      <c r="JK128" s="126"/>
      <c r="JL128" s="126"/>
      <c r="JM128" s="126"/>
      <c r="JN128" s="126"/>
      <c r="JO128" s="126"/>
      <c r="JP128" s="126"/>
      <c r="JQ128" s="126"/>
      <c r="JR128" s="126"/>
      <c r="JS128" s="126"/>
      <c r="JT128" s="126"/>
      <c r="JU128" s="126"/>
      <c r="JV128" s="126"/>
      <c r="JW128" s="126"/>
      <c r="JX128" s="126"/>
      <c r="JY128" s="126"/>
      <c r="JZ128" s="126"/>
      <c r="KA128" s="126"/>
      <c r="KB128" s="126"/>
      <c r="KC128" s="126"/>
      <c r="KD128" s="126"/>
      <c r="KE128" s="126"/>
      <c r="KF128" s="126"/>
      <c r="KG128" s="126"/>
      <c r="KH128" s="126"/>
      <c r="KI128" s="126"/>
      <c r="KJ128" s="126"/>
      <c r="KK128" s="126"/>
      <c r="KL128" s="126"/>
      <c r="KM128" s="126"/>
      <c r="KN128" s="126"/>
      <c r="KO128" s="126"/>
      <c r="KP128" s="126"/>
      <c r="KQ128" s="126"/>
      <c r="KR128" s="126"/>
      <c r="KS128" s="126"/>
      <c r="KT128" s="126"/>
      <c r="KU128" s="126"/>
      <c r="KV128" s="126"/>
      <c r="KW128" s="126"/>
      <c r="KX128" s="126"/>
      <c r="KY128" s="126"/>
      <c r="KZ128" s="126"/>
      <c r="LA128" s="126"/>
      <c r="LB128" s="126"/>
      <c r="LC128" s="126"/>
      <c r="LD128" s="126"/>
      <c r="LE128" s="126"/>
      <c r="LF128" s="126"/>
      <c r="LG128" s="126"/>
      <c r="LH128" s="126"/>
      <c r="LI128" s="126"/>
      <c r="LJ128" s="126"/>
      <c r="LK128" s="126"/>
      <c r="LL128" s="126"/>
      <c r="LM128" s="126"/>
      <c r="LN128" s="126"/>
      <c r="LO128" s="126"/>
      <c r="LP128" s="126"/>
      <c r="LQ128" s="126"/>
      <c r="LR128" s="126"/>
      <c r="LS128" s="126"/>
      <c r="LT128" s="126"/>
      <c r="LU128" s="126"/>
      <c r="LV128" s="126"/>
      <c r="LW128" s="126"/>
      <c r="LX128" s="126"/>
      <c r="LY128" s="126"/>
      <c r="LZ128" s="126"/>
      <c r="MA128" s="126"/>
      <c r="MB128" s="126"/>
      <c r="MC128" s="126"/>
      <c r="MD128" s="126"/>
      <c r="ME128" s="126"/>
      <c r="MF128" s="126"/>
      <c r="MG128" s="126"/>
      <c r="MH128" s="126"/>
      <c r="MI128" s="126"/>
      <c r="MJ128" s="126"/>
      <c r="MK128" s="126"/>
      <c r="ML128" s="126"/>
      <c r="MM128" s="126"/>
      <c r="MN128" s="126"/>
      <c r="MO128" s="126"/>
      <c r="MP128" s="126"/>
      <c r="MQ128" s="126"/>
      <c r="MR128" s="126"/>
      <c r="MS128" s="126"/>
      <c r="MT128" s="126"/>
      <c r="MU128" s="126"/>
      <c r="MV128" s="126"/>
      <c r="MW128" s="126"/>
      <c r="MX128" s="126"/>
      <c r="MY128" s="126"/>
      <c r="MZ128" s="126"/>
      <c r="NA128" s="126"/>
      <c r="NB128" s="126"/>
      <c r="NC128" s="126"/>
      <c r="ND128" s="126"/>
      <c r="NE128" s="126"/>
      <c r="NF128" s="126"/>
      <c r="NG128" s="126"/>
      <c r="NH128" s="126"/>
      <c r="NI128" s="126"/>
      <c r="NJ128" s="126"/>
      <c r="NK128" s="126"/>
      <c r="NL128" s="126"/>
      <c r="NM128" s="126"/>
      <c r="NN128" s="126"/>
      <c r="NO128" s="126"/>
      <c r="NP128" s="126"/>
      <c r="NQ128" s="126"/>
      <c r="NR128" s="126"/>
      <c r="NS128" s="126"/>
      <c r="NT128" s="126"/>
      <c r="NU128" s="126"/>
      <c r="NV128" s="126"/>
      <c r="NW128" s="126"/>
      <c r="NX128" s="126"/>
      <c r="NY128" s="126"/>
      <c r="NZ128" s="126"/>
      <c r="OA128" s="126"/>
      <c r="OB128" s="126"/>
      <c r="OC128" s="126"/>
      <c r="OD128" s="126"/>
      <c r="OE128" s="126"/>
      <c r="OF128" s="126"/>
      <c r="OG128" s="126"/>
      <c r="OH128" s="126"/>
      <c r="OI128" s="126"/>
      <c r="OJ128" s="126"/>
      <c r="OK128" s="126"/>
      <c r="OL128" s="126"/>
      <c r="OM128" s="126"/>
      <c r="ON128" s="126"/>
      <c r="OO128" s="126"/>
      <c r="OP128" s="126"/>
      <c r="OQ128" s="126"/>
      <c r="OR128" s="126"/>
      <c r="OS128" s="126"/>
      <c r="OT128" s="126"/>
      <c r="OU128" s="126"/>
      <c r="OV128" s="126"/>
      <c r="OW128" s="126"/>
      <c r="OX128" s="126"/>
      <c r="OY128" s="126"/>
      <c r="OZ128" s="126"/>
      <c r="PA128" s="126"/>
      <c r="PB128" s="126"/>
      <c r="PC128" s="126"/>
      <c r="PD128" s="126"/>
      <c r="PE128" s="126"/>
      <c r="PF128" s="126"/>
      <c r="PG128" s="126"/>
      <c r="PH128" s="126"/>
      <c r="PI128" s="126"/>
      <c r="PJ128" s="126"/>
      <c r="PK128" s="126"/>
      <c r="PL128" s="126"/>
      <c r="PM128" s="126"/>
      <c r="PN128" s="126"/>
      <c r="PO128" s="126"/>
      <c r="PP128" s="126"/>
      <c r="PQ128" s="126"/>
      <c r="PR128" s="126"/>
      <c r="PS128" s="126"/>
      <c r="PT128" s="126"/>
      <c r="PU128" s="126"/>
      <c r="PV128" s="126"/>
      <c r="PW128" s="126"/>
      <c r="PX128" s="126"/>
      <c r="PY128" s="126"/>
      <c r="PZ128" s="126"/>
      <c r="QA128" s="126"/>
      <c r="QB128" s="126"/>
      <c r="QC128" s="126"/>
      <c r="QD128" s="126"/>
      <c r="QE128" s="126"/>
      <c r="QF128" s="126"/>
      <c r="QG128" s="126"/>
      <c r="QH128" s="126"/>
      <c r="QI128" s="126"/>
      <c r="QJ128" s="126"/>
      <c r="QK128" s="126"/>
      <c r="QL128" s="126"/>
      <c r="QM128" s="126"/>
      <c r="QN128" s="126"/>
      <c r="QO128" s="126"/>
      <c r="QP128" s="126"/>
      <c r="QQ128" s="126"/>
      <c r="QR128" s="126"/>
      <c r="QS128" s="126"/>
      <c r="QT128" s="126"/>
      <c r="QU128" s="126"/>
      <c r="QV128" s="126"/>
      <c r="QW128" s="126"/>
      <c r="QX128" s="126"/>
      <c r="QY128" s="126"/>
      <c r="QZ128" s="126"/>
      <c r="RA128" s="126"/>
      <c r="RB128" s="126"/>
      <c r="RC128" s="126"/>
      <c r="RD128" s="126"/>
      <c r="RE128" s="126"/>
      <c r="RF128" s="126"/>
      <c r="RG128" s="126"/>
      <c r="RH128" s="126"/>
      <c r="RI128" s="126"/>
      <c r="RJ128" s="126"/>
      <c r="RK128" s="126"/>
      <c r="RL128" s="126"/>
      <c r="RM128" s="126"/>
      <c r="RN128" s="126"/>
      <c r="RO128" s="126"/>
      <c r="RP128" s="126"/>
      <c r="RQ128" s="126"/>
      <c r="RR128" s="126"/>
      <c r="RS128" s="126"/>
      <c r="RT128" s="126"/>
      <c r="RU128" s="126"/>
      <c r="RV128" s="126"/>
      <c r="RW128" s="126"/>
      <c r="RX128" s="126"/>
      <c r="RY128" s="126"/>
      <c r="RZ128" s="126"/>
      <c r="SA128" s="126"/>
      <c r="SB128" s="126"/>
      <c r="SC128" s="126"/>
      <c r="SD128" s="126"/>
      <c r="SE128" s="126"/>
      <c r="SF128" s="126"/>
      <c r="SG128" s="126"/>
      <c r="SH128" s="126"/>
      <c r="SI128" s="126"/>
      <c r="SJ128" s="126"/>
      <c r="SK128" s="126"/>
      <c r="SL128" s="126"/>
      <c r="SM128" s="126"/>
      <c r="SN128" s="126"/>
      <c r="SO128" s="126"/>
      <c r="SP128" s="126"/>
      <c r="SQ128" s="126"/>
      <c r="SR128" s="126"/>
      <c r="SS128" s="126"/>
      <c r="ST128" s="126"/>
      <c r="SU128" s="126"/>
      <c r="SV128" s="126"/>
      <c r="SW128" s="126"/>
      <c r="SX128" s="126"/>
      <c r="SY128" s="126"/>
      <c r="SZ128" s="126"/>
      <c r="TA128" s="126"/>
      <c r="TB128" s="126"/>
      <c r="TC128" s="126"/>
      <c r="TD128" s="126"/>
      <c r="TE128" s="126"/>
      <c r="TF128" s="126"/>
      <c r="TG128" s="126"/>
      <c r="TH128" s="126"/>
      <c r="TI128" s="126"/>
      <c r="TJ128" s="126"/>
      <c r="TK128" s="126"/>
      <c r="TL128" s="126"/>
      <c r="TM128" s="126"/>
      <c r="TN128" s="126"/>
      <c r="TO128" s="126"/>
      <c r="TP128" s="126"/>
      <c r="TQ128" s="126"/>
      <c r="TR128" s="126"/>
      <c r="TS128" s="126"/>
      <c r="TT128" s="126"/>
      <c r="TU128" s="126"/>
      <c r="TV128" s="126"/>
      <c r="TW128" s="126"/>
      <c r="TX128" s="126"/>
      <c r="TY128" s="126"/>
      <c r="TZ128" s="126"/>
      <c r="UA128" s="126"/>
      <c r="UB128" s="126"/>
      <c r="UC128" s="126"/>
      <c r="UD128" s="126"/>
      <c r="UE128" s="126"/>
      <c r="UF128" s="126"/>
      <c r="UG128" s="126"/>
      <c r="UH128" s="126"/>
      <c r="UI128" s="126"/>
      <c r="UJ128" s="126"/>
      <c r="UK128" s="126"/>
      <c r="UL128" s="126"/>
      <c r="UM128" s="126"/>
      <c r="UN128" s="126"/>
      <c r="UO128" s="126"/>
      <c r="UP128" s="126"/>
      <c r="UQ128" s="126"/>
      <c r="UR128" s="126"/>
      <c r="US128" s="126"/>
      <c r="UT128" s="126"/>
      <c r="UU128" s="126"/>
      <c r="UV128" s="126"/>
      <c r="UW128" s="126"/>
      <c r="UX128" s="126"/>
      <c r="UY128" s="126"/>
      <c r="UZ128" s="126"/>
      <c r="VA128" s="126"/>
      <c r="VB128" s="126"/>
      <c r="VC128" s="126"/>
      <c r="VD128" s="126"/>
      <c r="VE128" s="126"/>
      <c r="VF128" s="126"/>
      <c r="VG128" s="126"/>
      <c r="VH128" s="126"/>
      <c r="VI128" s="126"/>
      <c r="VJ128" s="126"/>
      <c r="VK128" s="126"/>
      <c r="VL128" s="126"/>
      <c r="VM128" s="126"/>
      <c r="VN128" s="126"/>
      <c r="VO128" s="126"/>
      <c r="VP128" s="126"/>
      <c r="VQ128" s="126"/>
      <c r="VR128" s="126"/>
      <c r="VS128" s="126"/>
      <c r="VT128" s="126"/>
      <c r="VU128" s="126"/>
      <c r="VV128" s="126"/>
      <c r="VW128" s="126"/>
      <c r="VX128" s="126"/>
      <c r="VY128" s="126"/>
      <c r="VZ128" s="126"/>
      <c r="WA128" s="126"/>
      <c r="WB128" s="126"/>
      <c r="WC128" s="126"/>
      <c r="WD128" s="126"/>
      <c r="WE128" s="126"/>
      <c r="WF128" s="126"/>
      <c r="WG128" s="126"/>
      <c r="WH128" s="126"/>
      <c r="WI128" s="126"/>
      <c r="WJ128" s="126"/>
      <c r="WK128" s="126"/>
      <c r="WL128" s="126"/>
      <c r="WM128" s="126"/>
      <c r="WN128" s="126"/>
      <c r="WO128" s="126"/>
      <c r="WP128" s="126"/>
      <c r="WQ128" s="126"/>
      <c r="WR128" s="126"/>
      <c r="WS128" s="126"/>
      <c r="WT128" s="126"/>
      <c r="WU128" s="126"/>
      <c r="WV128" s="126"/>
      <c r="WW128" s="126"/>
      <c r="WX128" s="126"/>
      <c r="WY128" s="126"/>
      <c r="WZ128" s="126"/>
      <c r="XA128" s="126"/>
      <c r="XB128" s="126"/>
      <c r="XC128" s="126"/>
      <c r="XD128" s="126"/>
      <c r="XE128" s="126"/>
      <c r="XF128" s="126"/>
      <c r="XG128" s="126"/>
      <c r="XH128" s="126"/>
      <c r="XI128" s="126"/>
      <c r="XJ128" s="126"/>
      <c r="XK128" s="126"/>
      <c r="XL128" s="126"/>
      <c r="XM128" s="126"/>
      <c r="XN128" s="126"/>
      <c r="XO128" s="126"/>
      <c r="XP128" s="126"/>
      <c r="XQ128" s="126"/>
      <c r="XR128" s="126"/>
      <c r="XS128" s="126"/>
      <c r="XT128" s="126"/>
      <c r="XU128" s="126"/>
      <c r="XV128" s="126"/>
      <c r="XW128" s="126"/>
      <c r="XX128" s="126"/>
      <c r="XY128" s="126"/>
      <c r="XZ128" s="126"/>
      <c r="YA128" s="126"/>
      <c r="YB128" s="126"/>
      <c r="YC128" s="126"/>
      <c r="YD128" s="126"/>
      <c r="YE128" s="126"/>
      <c r="YF128" s="126"/>
      <c r="YG128" s="126"/>
      <c r="YH128" s="126"/>
      <c r="YI128" s="126"/>
      <c r="YJ128" s="126"/>
      <c r="YK128" s="126"/>
      <c r="YL128" s="126"/>
      <c r="YM128" s="126"/>
      <c r="YN128" s="126"/>
      <c r="YO128" s="126"/>
      <c r="YP128" s="126"/>
      <c r="YQ128" s="126"/>
      <c r="YR128" s="126"/>
      <c r="YS128" s="126"/>
      <c r="YT128" s="126"/>
      <c r="YU128" s="126"/>
      <c r="YV128" s="126"/>
      <c r="YW128" s="126"/>
      <c r="YX128" s="126"/>
      <c r="YY128" s="126"/>
      <c r="YZ128" s="126"/>
      <c r="ZA128" s="126"/>
      <c r="ZB128" s="126"/>
      <c r="ZC128" s="126"/>
      <c r="ZD128" s="126"/>
      <c r="ZE128" s="126"/>
      <c r="ZF128" s="126"/>
      <c r="ZG128" s="126"/>
      <c r="ZH128" s="126"/>
      <c r="ZI128" s="126"/>
      <c r="ZJ128" s="126"/>
      <c r="ZK128" s="126"/>
      <c r="ZL128" s="126"/>
      <c r="ZM128" s="126"/>
      <c r="ZN128" s="126"/>
      <c r="ZO128" s="126"/>
      <c r="ZP128" s="126"/>
      <c r="ZQ128" s="126"/>
      <c r="ZR128" s="126"/>
      <c r="ZS128" s="126"/>
      <c r="ZT128" s="126"/>
      <c r="ZU128" s="126"/>
      <c r="ZV128" s="126"/>
      <c r="ZW128" s="126"/>
      <c r="ZX128" s="126"/>
      <c r="ZY128" s="126"/>
      <c r="ZZ128" s="126"/>
      <c r="AAA128" s="126"/>
      <c r="AAB128" s="126"/>
      <c r="AAC128" s="126"/>
      <c r="AAD128" s="126"/>
      <c r="AAE128" s="126"/>
      <c r="AAF128" s="126"/>
      <c r="AAG128" s="126"/>
      <c r="AAH128" s="126"/>
      <c r="AAI128" s="126"/>
      <c r="AAJ128" s="126"/>
      <c r="AAK128" s="126"/>
      <c r="AAL128" s="126"/>
      <c r="AAM128" s="126"/>
      <c r="AAN128" s="126"/>
      <c r="AAO128" s="126"/>
      <c r="AAP128" s="126"/>
      <c r="AAQ128" s="126"/>
      <c r="AAR128" s="126"/>
      <c r="AAS128" s="126"/>
      <c r="AAT128" s="126"/>
      <c r="AAU128" s="126"/>
      <c r="AAV128" s="126"/>
      <c r="AAW128" s="126"/>
      <c r="AAX128" s="126"/>
      <c r="AAY128" s="126"/>
      <c r="AAZ128" s="126"/>
      <c r="ABA128" s="126"/>
      <c r="ABB128" s="126"/>
      <c r="ABC128" s="126"/>
      <c r="ABD128" s="126"/>
      <c r="ABE128" s="126"/>
      <c r="ABF128" s="126"/>
      <c r="ABG128" s="126"/>
      <c r="ABH128" s="126"/>
      <c r="ABI128" s="126"/>
      <c r="ABJ128" s="126"/>
      <c r="ABK128" s="126"/>
      <c r="ABL128" s="126"/>
      <c r="ABM128" s="126"/>
      <c r="ABN128" s="126"/>
      <c r="ABO128" s="126"/>
      <c r="ABP128" s="126"/>
      <c r="ABQ128" s="126"/>
      <c r="ABR128" s="126"/>
      <c r="ABS128" s="126"/>
      <c r="ABT128" s="126"/>
      <c r="ABU128" s="126"/>
      <c r="ABV128" s="126"/>
      <c r="ABW128" s="126"/>
      <c r="ABX128" s="126"/>
      <c r="ABY128" s="126"/>
      <c r="ABZ128" s="126"/>
      <c r="ACA128" s="126"/>
      <c r="ACB128" s="126"/>
      <c r="ACC128" s="126"/>
      <c r="ACD128" s="126"/>
      <c r="ACE128" s="126"/>
      <c r="ACF128" s="126"/>
      <c r="ACG128" s="126"/>
      <c r="ACH128" s="126"/>
      <c r="ACI128" s="126"/>
      <c r="ACJ128" s="126"/>
      <c r="ACK128" s="126"/>
      <c r="ACL128" s="126"/>
      <c r="ACM128" s="126"/>
      <c r="ACN128" s="126"/>
      <c r="ACO128" s="126"/>
      <c r="ACP128" s="126"/>
      <c r="ACQ128" s="126"/>
      <c r="ACR128" s="126"/>
      <c r="ACS128" s="126"/>
      <c r="ACT128" s="126"/>
      <c r="ACU128" s="126"/>
      <c r="ACV128" s="126"/>
      <c r="ACW128" s="126"/>
      <c r="ACX128" s="126"/>
      <c r="ACY128" s="126"/>
      <c r="ACZ128" s="126"/>
      <c r="ADA128" s="126"/>
      <c r="ADB128" s="126"/>
      <c r="ADC128" s="126"/>
      <c r="ADD128" s="126"/>
      <c r="ADE128" s="126"/>
      <c r="ADF128" s="126"/>
      <c r="ADG128" s="126"/>
      <c r="ADH128" s="126"/>
      <c r="ADI128" s="126"/>
      <c r="ADJ128" s="126"/>
      <c r="ADK128" s="126"/>
      <c r="ADL128" s="126"/>
      <c r="ADM128" s="126"/>
      <c r="ADN128" s="126"/>
      <c r="ADO128" s="126"/>
      <c r="ADP128" s="126"/>
      <c r="ADQ128" s="126"/>
      <c r="ADR128" s="126"/>
      <c r="ADS128" s="126"/>
      <c r="ADT128" s="126"/>
      <c r="ADU128" s="126"/>
      <c r="ADV128" s="126"/>
      <c r="ADW128" s="126"/>
      <c r="ADX128" s="126"/>
      <c r="ADY128" s="126"/>
      <c r="ADZ128" s="126"/>
      <c r="AEA128" s="126"/>
      <c r="AEB128" s="126"/>
      <c r="AEC128" s="126"/>
      <c r="AED128" s="126"/>
      <c r="AEE128" s="126"/>
      <c r="AEF128" s="126"/>
      <c r="AEG128" s="126"/>
      <c r="AEH128" s="126"/>
      <c r="AEI128" s="126"/>
      <c r="AEJ128" s="126"/>
      <c r="AEK128" s="126"/>
      <c r="AEL128" s="126"/>
      <c r="AEM128" s="126"/>
      <c r="AEN128" s="126"/>
      <c r="AEO128" s="126"/>
      <c r="AEP128" s="126"/>
      <c r="AEQ128" s="126"/>
      <c r="AER128" s="126"/>
      <c r="AES128" s="126"/>
      <c r="AET128" s="126"/>
      <c r="AEU128" s="126"/>
      <c r="AEV128" s="126"/>
      <c r="AEW128" s="126"/>
      <c r="AEX128" s="126"/>
      <c r="AEY128" s="126"/>
      <c r="AEZ128" s="126"/>
      <c r="AFA128" s="126"/>
      <c r="AFB128" s="126"/>
      <c r="AFC128" s="126"/>
      <c r="AFD128" s="126"/>
      <c r="AFE128" s="126"/>
      <c r="AFF128" s="126"/>
      <c r="AFG128" s="126"/>
      <c r="AFH128" s="126"/>
      <c r="AFI128" s="126"/>
      <c r="AFJ128" s="126"/>
      <c r="AFK128" s="126"/>
      <c r="AFL128" s="126"/>
      <c r="AFM128" s="126"/>
      <c r="AFN128" s="126"/>
      <c r="AFO128" s="126"/>
      <c r="AFP128" s="126"/>
      <c r="AFQ128" s="126"/>
      <c r="AFR128" s="126"/>
      <c r="AFS128" s="126"/>
      <c r="AFT128" s="126"/>
      <c r="AFU128" s="126"/>
      <c r="AFV128" s="126"/>
      <c r="AFW128" s="126"/>
      <c r="AFX128" s="126"/>
      <c r="AFY128" s="126"/>
      <c r="AFZ128" s="126"/>
      <c r="AGA128" s="126"/>
      <c r="AGB128" s="126"/>
      <c r="AGC128" s="126"/>
      <c r="AGD128" s="126"/>
      <c r="AGE128" s="126"/>
      <c r="AGF128" s="126"/>
      <c r="AGG128" s="126"/>
      <c r="AGH128" s="126"/>
      <c r="AGI128" s="126"/>
      <c r="AGJ128" s="126"/>
      <c r="AGK128" s="126"/>
      <c r="AGL128" s="126"/>
      <c r="AGM128" s="126"/>
      <c r="AGN128" s="126"/>
      <c r="AGO128" s="126"/>
      <c r="AGP128" s="126"/>
      <c r="AGQ128" s="126"/>
      <c r="AGR128" s="126"/>
      <c r="AGS128" s="126"/>
      <c r="AGT128" s="126"/>
      <c r="AGU128" s="126"/>
      <c r="AGV128" s="126"/>
      <c r="AGW128" s="126"/>
      <c r="AGX128" s="126"/>
      <c r="AGY128" s="126"/>
      <c r="AGZ128" s="126"/>
      <c r="AHA128" s="126"/>
      <c r="AHB128" s="126"/>
      <c r="AHC128" s="126"/>
      <c r="AHD128" s="126"/>
      <c r="AHE128" s="126"/>
      <c r="AHF128" s="126"/>
      <c r="AHG128" s="126"/>
      <c r="AHH128" s="126"/>
      <c r="AHI128" s="126"/>
      <c r="AHJ128" s="126"/>
      <c r="AHK128" s="126"/>
      <c r="AHL128" s="126"/>
      <c r="AHM128" s="126"/>
      <c r="AHN128" s="126"/>
      <c r="AHO128" s="126"/>
      <c r="AHP128" s="126"/>
      <c r="AHQ128" s="126"/>
      <c r="AHR128" s="126"/>
      <c r="AHS128" s="126"/>
      <c r="AHT128" s="126"/>
      <c r="AHU128" s="126"/>
      <c r="AHV128" s="126"/>
      <c r="AHW128" s="126"/>
      <c r="AHX128" s="126"/>
      <c r="AHY128" s="126"/>
      <c r="AHZ128" s="126"/>
      <c r="AIA128" s="126"/>
      <c r="AIB128" s="126"/>
      <c r="AIC128" s="126"/>
      <c r="AID128" s="126"/>
      <c r="AIE128" s="126"/>
      <c r="AIF128" s="126"/>
      <c r="AIG128" s="126"/>
      <c r="AIH128" s="126"/>
      <c r="AII128" s="126"/>
      <c r="AIJ128" s="126"/>
      <c r="AIK128" s="126"/>
      <c r="AIL128" s="126"/>
      <c r="AIM128" s="126"/>
      <c r="AIN128" s="126"/>
      <c r="AIO128" s="126"/>
      <c r="AIP128" s="126"/>
      <c r="AIQ128" s="126"/>
      <c r="AIR128" s="126"/>
      <c r="AIS128" s="126"/>
      <c r="AIT128" s="126"/>
      <c r="AIU128" s="126"/>
      <c r="AIV128" s="126"/>
      <c r="AIW128" s="126"/>
      <c r="AIX128" s="126"/>
      <c r="AIY128" s="126"/>
      <c r="AIZ128" s="126"/>
      <c r="AJA128" s="126"/>
      <c r="AJB128" s="126"/>
      <c r="AJC128" s="126"/>
      <c r="AJD128" s="126"/>
      <c r="AJE128" s="126"/>
      <c r="AJF128" s="126"/>
      <c r="AJG128" s="126"/>
      <c r="AJH128" s="126"/>
      <c r="AJI128" s="126"/>
      <c r="AJJ128" s="126"/>
      <c r="AJK128" s="126"/>
      <c r="AJL128" s="126"/>
      <c r="AJM128" s="126"/>
      <c r="AJN128" s="126"/>
      <c r="AJO128" s="126"/>
      <c r="AJP128" s="126"/>
      <c r="AJQ128" s="126"/>
      <c r="AJR128" s="126"/>
      <c r="AJS128" s="126"/>
      <c r="AJT128" s="126"/>
      <c r="AJU128" s="126"/>
      <c r="AJV128" s="126"/>
      <c r="AJW128" s="126"/>
      <c r="AJX128" s="126"/>
      <c r="AJY128" s="126"/>
      <c r="AJZ128" s="126"/>
      <c r="AKA128" s="126"/>
      <c r="AKB128" s="126"/>
      <c r="AKC128" s="126"/>
      <c r="AKD128" s="126"/>
      <c r="AKE128" s="126"/>
      <c r="AKF128" s="126"/>
      <c r="AKG128" s="126"/>
      <c r="AKH128" s="126"/>
      <c r="AKI128" s="126"/>
      <c r="AKJ128" s="126"/>
      <c r="AKK128" s="126"/>
      <c r="AKL128" s="126"/>
      <c r="AKM128" s="126"/>
      <c r="AKN128" s="126"/>
      <c r="AKO128" s="126"/>
      <c r="AKP128" s="126"/>
      <c r="AKQ128" s="126"/>
      <c r="AKR128" s="126"/>
      <c r="AKS128" s="126"/>
      <c r="AKT128" s="126"/>
      <c r="AKU128" s="126"/>
      <c r="AKV128" s="126"/>
      <c r="AKW128" s="126"/>
      <c r="AKX128" s="126"/>
      <c r="AKY128" s="126"/>
      <c r="AKZ128" s="126"/>
      <c r="ALA128" s="126"/>
      <c r="ALB128" s="126"/>
      <c r="ALC128" s="126"/>
      <c r="ALD128" s="126"/>
      <c r="ALE128" s="126"/>
      <c r="ALF128" s="126"/>
      <c r="ALG128" s="126"/>
      <c r="ALH128" s="126"/>
      <c r="ALI128" s="126"/>
      <c r="ALJ128" s="126"/>
      <c r="ALK128" s="126"/>
      <c r="ALL128" s="126"/>
      <c r="ALM128" s="126"/>
      <c r="ALN128" s="126"/>
      <c r="ALO128" s="126"/>
      <c r="ALP128" s="126"/>
      <c r="ALQ128" s="126"/>
      <c r="ALR128" s="126"/>
      <c r="ALS128" s="126"/>
      <c r="ALT128" s="126"/>
      <c r="ALU128" s="126"/>
      <c r="ALV128" s="126"/>
      <c r="ALW128" s="126"/>
      <c r="ALX128" s="126"/>
      <c r="ALY128" s="126"/>
      <c r="ALZ128" s="126"/>
      <c r="AMA128" s="126"/>
      <c r="AMB128" s="126"/>
      <c r="AMC128" s="126"/>
      <c r="AMD128" s="126"/>
      <c r="AME128" s="126"/>
      <c r="AMF128" s="126"/>
      <c r="AMG128" s="126"/>
      <c r="AMH128" s="126"/>
      <c r="AMI128" s="126"/>
      <c r="AMJ128" s="126"/>
      <c r="AMK128" s="126"/>
      <c r="AML128" s="126"/>
    </row>
    <row r="129" spans="1:19" ht="28" customHeight="1">
      <c r="A129" s="57"/>
      <c r="B129" s="83" t="s">
        <v>311</v>
      </c>
      <c r="C129" s="83"/>
      <c r="D129" s="145"/>
      <c r="E129" s="83" t="s">
        <v>423</v>
      </c>
      <c r="F129" s="26"/>
      <c r="G129" s="27" t="s">
        <v>432</v>
      </c>
      <c r="H129" s="85"/>
      <c r="I129" s="33"/>
      <c r="K129" s="32"/>
    </row>
    <row r="130" spans="1:19" ht="26" customHeight="1">
      <c r="A130" s="57"/>
      <c r="B130" s="91" t="s">
        <v>22</v>
      </c>
      <c r="C130" s="151" t="s">
        <v>43</v>
      </c>
      <c r="D130" s="157" t="s">
        <v>4</v>
      </c>
      <c r="E130" s="62" t="s">
        <v>227</v>
      </c>
      <c r="F130" s="3">
        <v>300</v>
      </c>
      <c r="G130" s="60">
        <v>14.95</v>
      </c>
      <c r="H130" s="84">
        <f t="shared" si="16"/>
        <v>0</v>
      </c>
      <c r="I130" s="29">
        <f t="shared" ref="I130:I134" si="23">G130*A130</f>
        <v>0</v>
      </c>
      <c r="J130" s="38" t="s">
        <v>472</v>
      </c>
      <c r="K130" s="35"/>
      <c r="L130" s="35" t="s">
        <v>317</v>
      </c>
      <c r="M130" s="7" t="s">
        <v>480</v>
      </c>
      <c r="N130" s="168" t="s">
        <v>406</v>
      </c>
      <c r="O130" s="168"/>
      <c r="P130" s="168"/>
      <c r="S130" s="17" t="s">
        <v>299</v>
      </c>
    </row>
    <row r="131" spans="1:19" ht="26" customHeight="1">
      <c r="A131" s="57"/>
      <c r="B131" s="1" t="s">
        <v>320</v>
      </c>
      <c r="C131" s="151" t="s">
        <v>43</v>
      </c>
      <c r="D131" s="157" t="s">
        <v>4</v>
      </c>
      <c r="E131" s="62" t="s">
        <v>241</v>
      </c>
      <c r="F131" s="3">
        <v>750</v>
      </c>
      <c r="G131" s="60">
        <v>24.95</v>
      </c>
      <c r="H131" s="84">
        <f t="shared" si="16"/>
        <v>0</v>
      </c>
      <c r="I131" s="29">
        <f t="shared" si="23"/>
        <v>0</v>
      </c>
      <c r="J131" s="38" t="s">
        <v>472</v>
      </c>
      <c r="K131" s="35"/>
      <c r="L131" s="35" t="s">
        <v>317</v>
      </c>
      <c r="M131" s="7" t="s">
        <v>480</v>
      </c>
      <c r="N131" s="168" t="s">
        <v>406</v>
      </c>
      <c r="O131" s="168"/>
      <c r="P131" s="168"/>
      <c r="S131" s="17" t="s">
        <v>299</v>
      </c>
    </row>
    <row r="132" spans="1:19" ht="26" customHeight="1">
      <c r="A132" s="57"/>
      <c r="B132" s="1" t="s">
        <v>224</v>
      </c>
      <c r="C132" s="151" t="s">
        <v>43</v>
      </c>
      <c r="D132" s="157" t="s">
        <v>4</v>
      </c>
      <c r="E132" s="62" t="s">
        <v>499</v>
      </c>
      <c r="F132" s="3">
        <v>750</v>
      </c>
      <c r="G132" s="60">
        <v>24.95</v>
      </c>
      <c r="H132" s="84">
        <f t="shared" si="16"/>
        <v>0</v>
      </c>
      <c r="I132" s="29">
        <f t="shared" si="23"/>
        <v>0</v>
      </c>
      <c r="J132" s="38" t="s">
        <v>472</v>
      </c>
      <c r="K132" s="35"/>
      <c r="L132" s="35" t="s">
        <v>317</v>
      </c>
      <c r="M132" s="7" t="s">
        <v>480</v>
      </c>
      <c r="N132" s="168" t="s">
        <v>406</v>
      </c>
      <c r="O132" s="168"/>
      <c r="P132" s="168"/>
      <c r="S132" s="17" t="s">
        <v>299</v>
      </c>
    </row>
    <row r="133" spans="1:19" ht="26" customHeight="1">
      <c r="A133" s="57"/>
      <c r="B133" s="1" t="s">
        <v>21</v>
      </c>
      <c r="C133" s="151" t="s">
        <v>43</v>
      </c>
      <c r="D133" s="157" t="s">
        <v>4</v>
      </c>
      <c r="E133" s="62" t="s">
        <v>488</v>
      </c>
      <c r="F133" s="3">
        <v>750</v>
      </c>
      <c r="G133" s="60">
        <v>24.95</v>
      </c>
      <c r="H133" s="84">
        <f t="shared" si="16"/>
        <v>0</v>
      </c>
      <c r="I133" s="29">
        <f t="shared" si="23"/>
        <v>0</v>
      </c>
      <c r="J133" s="38" t="s">
        <v>472</v>
      </c>
      <c r="K133" s="35"/>
      <c r="L133" s="35" t="s">
        <v>317</v>
      </c>
      <c r="M133" s="7" t="s">
        <v>480</v>
      </c>
      <c r="N133" s="168" t="s">
        <v>406</v>
      </c>
      <c r="O133" s="168"/>
      <c r="P133" s="168"/>
      <c r="S133" s="17" t="s">
        <v>299</v>
      </c>
    </row>
    <row r="134" spans="1:19" ht="26" customHeight="1">
      <c r="A134" s="57"/>
      <c r="B134" s="1" t="s">
        <v>128</v>
      </c>
      <c r="C134" s="151" t="s">
        <v>43</v>
      </c>
      <c r="D134" s="157" t="s">
        <v>4</v>
      </c>
      <c r="E134" s="62" t="s">
        <v>495</v>
      </c>
      <c r="F134" s="3">
        <v>750</v>
      </c>
      <c r="G134" s="60">
        <v>24.95</v>
      </c>
      <c r="H134" s="84">
        <f t="shared" si="16"/>
        <v>0</v>
      </c>
      <c r="I134" s="29">
        <f t="shared" si="23"/>
        <v>0</v>
      </c>
      <c r="J134" s="38" t="s">
        <v>472</v>
      </c>
      <c r="K134" s="35"/>
      <c r="L134" s="35" t="s">
        <v>317</v>
      </c>
      <c r="M134" s="7" t="s">
        <v>480</v>
      </c>
      <c r="N134" s="168" t="s">
        <v>406</v>
      </c>
      <c r="O134" s="168"/>
      <c r="P134" s="168"/>
      <c r="S134" s="17" t="s">
        <v>299</v>
      </c>
    </row>
    <row r="135" spans="1:19" ht="28" customHeight="1">
      <c r="A135" s="57"/>
      <c r="B135" s="80" t="s">
        <v>271</v>
      </c>
      <c r="C135" s="80"/>
      <c r="D135" s="144" t="s">
        <v>42</v>
      </c>
      <c r="E135" s="54" t="s">
        <v>272</v>
      </c>
      <c r="F135" s="22"/>
      <c r="G135" s="21"/>
      <c r="H135" s="81"/>
      <c r="I135" s="36"/>
      <c r="K135" s="37"/>
    </row>
    <row r="136" spans="1:19" ht="28" customHeight="1">
      <c r="A136" s="57"/>
      <c r="B136" s="83" t="s">
        <v>547</v>
      </c>
      <c r="C136" s="83"/>
      <c r="D136" s="145"/>
      <c r="E136" s="55"/>
      <c r="F136" s="26"/>
      <c r="G136" s="27" t="s">
        <v>432</v>
      </c>
      <c r="H136" s="85"/>
      <c r="I136" s="33"/>
      <c r="K136" s="37"/>
    </row>
    <row r="137" spans="1:19" ht="26" customHeight="1">
      <c r="A137" s="57"/>
      <c r="B137" s="3" t="s">
        <v>265</v>
      </c>
      <c r="C137" s="149" t="s">
        <v>1</v>
      </c>
      <c r="D137" s="157" t="s">
        <v>23</v>
      </c>
      <c r="E137" s="62" t="s">
        <v>266</v>
      </c>
      <c r="F137" s="3">
        <v>700</v>
      </c>
      <c r="G137" s="60">
        <v>9</v>
      </c>
      <c r="H137" s="84">
        <f>F137/1000*A137</f>
        <v>0</v>
      </c>
      <c r="I137" s="29">
        <f>G137*A137</f>
        <v>0</v>
      </c>
      <c r="J137" s="38" t="s">
        <v>267</v>
      </c>
      <c r="K137" s="37" t="s">
        <v>268</v>
      </c>
      <c r="L137" s="121" t="s">
        <v>390</v>
      </c>
      <c r="M137" s="168" t="s">
        <v>512</v>
      </c>
      <c r="N137" s="168"/>
      <c r="S137" s="6" t="s">
        <v>481</v>
      </c>
    </row>
    <row r="138" spans="1:19" ht="26" customHeight="1">
      <c r="A138" s="57"/>
      <c r="B138" s="3" t="s">
        <v>197</v>
      </c>
      <c r="C138" s="149" t="s">
        <v>1</v>
      </c>
      <c r="D138" s="157" t="s">
        <v>23</v>
      </c>
      <c r="E138" s="62" t="s">
        <v>266</v>
      </c>
      <c r="F138" s="3">
        <v>500</v>
      </c>
      <c r="G138" s="60">
        <v>12</v>
      </c>
      <c r="H138" s="84">
        <f>F138/1000*A138</f>
        <v>0</v>
      </c>
      <c r="I138" s="29">
        <f>G138*A138</f>
        <v>0</v>
      </c>
      <c r="J138" s="38" t="s">
        <v>267</v>
      </c>
      <c r="K138" s="37" t="s">
        <v>268</v>
      </c>
      <c r="L138" s="121" t="s">
        <v>390</v>
      </c>
      <c r="M138" s="168" t="s">
        <v>512</v>
      </c>
      <c r="N138" s="168"/>
      <c r="S138" s="6" t="s">
        <v>481</v>
      </c>
    </row>
    <row r="139" spans="1:19" ht="28" customHeight="1">
      <c r="A139" s="57"/>
      <c r="B139" s="83" t="s">
        <v>67</v>
      </c>
      <c r="C139" s="83"/>
      <c r="D139" s="145"/>
      <c r="E139" s="55"/>
      <c r="F139" s="26"/>
      <c r="G139" s="27" t="s">
        <v>432</v>
      </c>
      <c r="H139" s="85"/>
      <c r="I139" s="33"/>
      <c r="K139" s="37"/>
    </row>
    <row r="140" spans="1:19" ht="26" customHeight="1">
      <c r="A140" s="57"/>
      <c r="B140" s="2" t="s">
        <v>225</v>
      </c>
      <c r="C140" s="149" t="s">
        <v>1</v>
      </c>
      <c r="D140" s="156" t="s">
        <v>10</v>
      </c>
      <c r="E140" s="62" t="s">
        <v>354</v>
      </c>
      <c r="F140" s="3">
        <v>100</v>
      </c>
      <c r="G140" s="60">
        <v>7.9</v>
      </c>
      <c r="H140" s="84">
        <f t="shared" ref="H140:H147" si="24">F140/1000*A140</f>
        <v>0</v>
      </c>
      <c r="I140" s="29">
        <f t="shared" ref="I140:I147" si="25">G140*A140</f>
        <v>0</v>
      </c>
      <c r="K140" s="37" t="s">
        <v>268</v>
      </c>
      <c r="L140" s="121" t="s">
        <v>390</v>
      </c>
      <c r="M140" s="168" t="s">
        <v>534</v>
      </c>
      <c r="N140" s="168"/>
      <c r="O140" s="127" t="s">
        <v>539</v>
      </c>
      <c r="S140" s="6" t="s">
        <v>481</v>
      </c>
    </row>
    <row r="141" spans="1:19" ht="26" customHeight="1">
      <c r="A141" s="57"/>
      <c r="B141" s="2" t="s">
        <v>276</v>
      </c>
      <c r="C141" s="149" t="s">
        <v>1</v>
      </c>
      <c r="D141" s="156" t="s">
        <v>10</v>
      </c>
      <c r="E141" s="62" t="s">
        <v>354</v>
      </c>
      <c r="F141" s="3">
        <v>200</v>
      </c>
      <c r="G141" s="60">
        <v>13.9</v>
      </c>
      <c r="H141" s="84">
        <f t="shared" si="24"/>
        <v>0</v>
      </c>
      <c r="I141" s="29">
        <f t="shared" si="25"/>
        <v>0</v>
      </c>
      <c r="K141" s="37" t="s">
        <v>268</v>
      </c>
      <c r="L141" s="124" t="s">
        <v>389</v>
      </c>
      <c r="M141" s="168" t="s">
        <v>534</v>
      </c>
      <c r="N141" s="168"/>
      <c r="O141" s="127" t="s">
        <v>539</v>
      </c>
      <c r="S141" s="6" t="s">
        <v>481</v>
      </c>
    </row>
    <row r="142" spans="1:19" ht="26" customHeight="1">
      <c r="A142" s="57"/>
      <c r="B142" s="2" t="s">
        <v>65</v>
      </c>
      <c r="C142" s="149" t="s">
        <v>1</v>
      </c>
      <c r="D142" s="156" t="s">
        <v>10</v>
      </c>
      <c r="E142" s="62" t="s">
        <v>354</v>
      </c>
      <c r="F142" s="3">
        <v>100</v>
      </c>
      <c r="G142" s="60">
        <v>5.9</v>
      </c>
      <c r="H142" s="84">
        <f t="shared" si="24"/>
        <v>0</v>
      </c>
      <c r="I142" s="29">
        <f t="shared" si="25"/>
        <v>0</v>
      </c>
      <c r="K142" s="37" t="s">
        <v>268</v>
      </c>
      <c r="L142" s="124" t="s">
        <v>389</v>
      </c>
      <c r="M142" s="168" t="s">
        <v>534</v>
      </c>
      <c r="N142" s="168"/>
      <c r="O142" s="127" t="s">
        <v>539</v>
      </c>
      <c r="S142" s="6" t="s">
        <v>481</v>
      </c>
    </row>
    <row r="143" spans="1:19" ht="26" customHeight="1">
      <c r="A143" s="57"/>
      <c r="B143" s="2" t="s">
        <v>66</v>
      </c>
      <c r="C143" s="149" t="s">
        <v>1</v>
      </c>
      <c r="D143" s="156" t="s">
        <v>10</v>
      </c>
      <c r="E143" s="62" t="s">
        <v>354</v>
      </c>
      <c r="F143" s="3">
        <v>95</v>
      </c>
      <c r="G143" s="60">
        <v>5.9</v>
      </c>
      <c r="H143" s="84">
        <f t="shared" si="24"/>
        <v>0</v>
      </c>
      <c r="I143" s="29">
        <f t="shared" si="25"/>
        <v>0</v>
      </c>
      <c r="K143" s="37" t="s">
        <v>268</v>
      </c>
      <c r="L143" s="124" t="s">
        <v>389</v>
      </c>
      <c r="M143" s="168" t="s">
        <v>534</v>
      </c>
      <c r="N143" s="168"/>
      <c r="O143" s="127" t="s">
        <v>539</v>
      </c>
      <c r="S143" s="6" t="s">
        <v>481</v>
      </c>
    </row>
    <row r="144" spans="1:19" ht="26" customHeight="1">
      <c r="A144" s="57"/>
      <c r="B144" s="2" t="s">
        <v>340</v>
      </c>
      <c r="C144" s="149" t="s">
        <v>1</v>
      </c>
      <c r="D144" s="156" t="s">
        <v>10</v>
      </c>
      <c r="E144" s="62" t="s">
        <v>354</v>
      </c>
      <c r="F144" s="3">
        <v>95</v>
      </c>
      <c r="G144" s="60">
        <v>7.9</v>
      </c>
      <c r="H144" s="84">
        <f t="shared" si="24"/>
        <v>0</v>
      </c>
      <c r="I144" s="29">
        <f t="shared" si="25"/>
        <v>0</v>
      </c>
      <c r="J144" s="38" t="s">
        <v>551</v>
      </c>
      <c r="K144" s="37" t="s">
        <v>268</v>
      </c>
      <c r="L144" s="124" t="s">
        <v>389</v>
      </c>
      <c r="M144" s="168" t="s">
        <v>534</v>
      </c>
      <c r="N144" s="168"/>
      <c r="O144" s="127" t="s">
        <v>539</v>
      </c>
      <c r="S144" s="6" t="s">
        <v>481</v>
      </c>
    </row>
    <row r="145" spans="1:19" ht="26" customHeight="1">
      <c r="A145" s="57"/>
      <c r="B145" s="92" t="s">
        <v>127</v>
      </c>
      <c r="C145" s="149" t="s">
        <v>1</v>
      </c>
      <c r="D145" s="156" t="s">
        <v>10</v>
      </c>
      <c r="E145" s="62" t="s">
        <v>354</v>
      </c>
      <c r="F145" s="3">
        <v>100</v>
      </c>
      <c r="G145" s="60">
        <v>5.9</v>
      </c>
      <c r="H145" s="84">
        <f t="shared" si="24"/>
        <v>0</v>
      </c>
      <c r="I145" s="29">
        <f t="shared" si="25"/>
        <v>0</v>
      </c>
      <c r="K145" s="37" t="s">
        <v>268</v>
      </c>
      <c r="L145" s="124" t="s">
        <v>389</v>
      </c>
      <c r="M145" s="168" t="s">
        <v>534</v>
      </c>
      <c r="N145" s="168"/>
      <c r="O145" s="127" t="s">
        <v>539</v>
      </c>
      <c r="S145" s="6" t="s">
        <v>481</v>
      </c>
    </row>
    <row r="146" spans="1:19" ht="26" customHeight="1">
      <c r="A146" s="57"/>
      <c r="B146" s="92" t="s">
        <v>314</v>
      </c>
      <c r="C146" s="149" t="s">
        <v>1</v>
      </c>
      <c r="D146" s="156" t="s">
        <v>10</v>
      </c>
      <c r="E146" s="62" t="s">
        <v>354</v>
      </c>
      <c r="F146" s="3">
        <v>500</v>
      </c>
      <c r="G146" s="60">
        <v>33.5</v>
      </c>
      <c r="H146" s="84">
        <f t="shared" si="24"/>
        <v>0</v>
      </c>
      <c r="I146" s="29">
        <f t="shared" si="25"/>
        <v>0</v>
      </c>
      <c r="K146" s="37" t="s">
        <v>268</v>
      </c>
      <c r="L146" s="124" t="s">
        <v>389</v>
      </c>
      <c r="M146" s="168" t="s">
        <v>534</v>
      </c>
      <c r="N146" s="168"/>
      <c r="O146" s="127" t="s">
        <v>539</v>
      </c>
      <c r="S146" s="6" t="s">
        <v>481</v>
      </c>
    </row>
    <row r="147" spans="1:19" ht="26" customHeight="1">
      <c r="A147" s="57"/>
      <c r="B147" s="92" t="s">
        <v>249</v>
      </c>
      <c r="C147" s="149" t="s">
        <v>1</v>
      </c>
      <c r="D147" s="156" t="s">
        <v>10</v>
      </c>
      <c r="E147" s="62" t="s">
        <v>354</v>
      </c>
      <c r="F147" s="3">
        <v>600</v>
      </c>
      <c r="G147" s="60">
        <v>39.5</v>
      </c>
      <c r="H147" s="84">
        <f t="shared" si="24"/>
        <v>0</v>
      </c>
      <c r="I147" s="29">
        <f t="shared" si="25"/>
        <v>0</v>
      </c>
      <c r="K147" s="37" t="s">
        <v>268</v>
      </c>
      <c r="L147" s="124" t="s">
        <v>389</v>
      </c>
      <c r="M147" s="168" t="s">
        <v>534</v>
      </c>
      <c r="N147" s="168"/>
      <c r="O147" s="127" t="s">
        <v>539</v>
      </c>
      <c r="S147" s="6" t="s">
        <v>481</v>
      </c>
    </row>
    <row r="148" spans="1:19" ht="28" customHeight="1">
      <c r="A148" s="57"/>
      <c r="B148" s="80" t="s">
        <v>419</v>
      </c>
      <c r="C148" s="80"/>
      <c r="D148" s="144" t="s">
        <v>42</v>
      </c>
      <c r="E148" s="54" t="s">
        <v>420</v>
      </c>
      <c r="F148" s="22"/>
      <c r="G148" s="27" t="s">
        <v>432</v>
      </c>
      <c r="H148" s="81"/>
      <c r="I148" s="36"/>
      <c r="K148" s="37"/>
    </row>
    <row r="149" spans="1:19" ht="26" customHeight="1">
      <c r="A149" s="57"/>
      <c r="B149" s="39" t="s">
        <v>478</v>
      </c>
      <c r="C149" s="149" t="s">
        <v>1</v>
      </c>
      <c r="D149" s="143" t="s">
        <v>26</v>
      </c>
      <c r="E149" s="62" t="s">
        <v>264</v>
      </c>
      <c r="F149" s="3">
        <v>1400</v>
      </c>
      <c r="G149" s="60">
        <v>6.5</v>
      </c>
      <c r="H149" s="84">
        <f>F149/1000*A149</f>
        <v>0</v>
      </c>
      <c r="I149" s="29">
        <f>G149*A149</f>
        <v>0</v>
      </c>
      <c r="J149" s="38" t="s">
        <v>151</v>
      </c>
      <c r="M149" s="168" t="s">
        <v>248</v>
      </c>
      <c r="N149" s="168"/>
      <c r="O149" s="168" t="s">
        <v>210</v>
      </c>
      <c r="P149" s="168"/>
      <c r="S149" s="6" t="s">
        <v>481</v>
      </c>
    </row>
    <row r="150" spans="1:19" ht="28" customHeight="1">
      <c r="A150" s="57"/>
      <c r="B150" s="80" t="s">
        <v>211</v>
      </c>
      <c r="C150" s="80"/>
      <c r="D150" s="144"/>
      <c r="E150" s="54" t="s">
        <v>212</v>
      </c>
      <c r="F150" s="22"/>
      <c r="G150" s="21"/>
      <c r="H150" s="81"/>
      <c r="I150" s="36"/>
      <c r="K150" s="37"/>
    </row>
    <row r="151" spans="1:19" ht="28" customHeight="1">
      <c r="A151" s="57"/>
      <c r="B151" s="83" t="s">
        <v>551</v>
      </c>
      <c r="C151" s="83"/>
      <c r="D151" s="145"/>
      <c r="E151" s="55" t="s">
        <v>434</v>
      </c>
      <c r="F151" s="26"/>
      <c r="G151" s="27" t="s">
        <v>432</v>
      </c>
      <c r="H151" s="85"/>
      <c r="I151" s="85"/>
      <c r="K151" s="37"/>
    </row>
    <row r="152" spans="1:19" ht="26" customHeight="1">
      <c r="A152" s="57"/>
      <c r="B152" s="39" t="s">
        <v>73</v>
      </c>
      <c r="C152" s="151" t="s">
        <v>43</v>
      </c>
      <c r="D152" s="157" t="s">
        <v>23</v>
      </c>
      <c r="E152" s="62" t="s">
        <v>163</v>
      </c>
      <c r="F152" s="3">
        <v>1900</v>
      </c>
      <c r="G152" s="60">
        <v>29.8</v>
      </c>
      <c r="H152" s="84">
        <f>F152/1000*A152</f>
        <v>0</v>
      </c>
      <c r="I152" s="29">
        <f>G152*A152</f>
        <v>0</v>
      </c>
      <c r="J152" s="94" t="s">
        <v>164</v>
      </c>
      <c r="K152" s="95"/>
      <c r="M152" s="168" t="s">
        <v>233</v>
      </c>
      <c r="N152" s="168"/>
      <c r="S152" s="17" t="s">
        <v>299</v>
      </c>
    </row>
    <row r="153" spans="1:19" ht="26" customHeight="1">
      <c r="A153" s="57"/>
      <c r="B153" s="39" t="s">
        <v>251</v>
      </c>
      <c r="C153" s="151" t="s">
        <v>43</v>
      </c>
      <c r="D153" s="157" t="s">
        <v>23</v>
      </c>
      <c r="E153" s="62" t="s">
        <v>100</v>
      </c>
      <c r="F153" s="3">
        <v>1900</v>
      </c>
      <c r="G153" s="60">
        <v>28.9</v>
      </c>
      <c r="H153" s="84">
        <f>F153/1000*A153</f>
        <v>0</v>
      </c>
      <c r="I153" s="29">
        <f>G153*A153</f>
        <v>0</v>
      </c>
      <c r="J153" s="94" t="s">
        <v>164</v>
      </c>
      <c r="K153" s="95"/>
      <c r="M153" s="168" t="s">
        <v>233</v>
      </c>
      <c r="N153" s="168"/>
      <c r="S153" s="17" t="s">
        <v>299</v>
      </c>
    </row>
    <row r="154" spans="1:19" ht="26" customHeight="1">
      <c r="A154" s="57"/>
      <c r="B154" s="39" t="s">
        <v>522</v>
      </c>
      <c r="C154" s="149" t="s">
        <v>1</v>
      </c>
      <c r="D154" s="156" t="s">
        <v>9</v>
      </c>
      <c r="E154" s="62" t="s">
        <v>397</v>
      </c>
      <c r="F154" s="3">
        <v>1900</v>
      </c>
      <c r="G154" s="60">
        <v>29.9</v>
      </c>
      <c r="H154" s="84">
        <f>F154/1000*A154</f>
        <v>0</v>
      </c>
      <c r="I154" s="29">
        <f>G154*A154</f>
        <v>0</v>
      </c>
      <c r="J154" s="94" t="s">
        <v>164</v>
      </c>
      <c r="K154" s="95"/>
      <c r="M154" s="168" t="s">
        <v>414</v>
      </c>
      <c r="N154" s="168"/>
      <c r="S154" s="6" t="s">
        <v>481</v>
      </c>
    </row>
    <row r="155" spans="1:19" ht="28" customHeight="1">
      <c r="A155" s="57"/>
      <c r="B155" s="83" t="s">
        <v>278</v>
      </c>
      <c r="C155" s="83"/>
      <c r="D155" s="145"/>
      <c r="E155" s="55" t="s">
        <v>279</v>
      </c>
      <c r="F155" s="26"/>
      <c r="G155" s="25"/>
      <c r="H155" s="85"/>
      <c r="I155" s="85"/>
      <c r="K155" s="37"/>
    </row>
    <row r="156" spans="1:19" ht="26" customHeight="1">
      <c r="A156" s="57"/>
      <c r="B156" s="2" t="s">
        <v>319</v>
      </c>
      <c r="C156" s="151" t="s">
        <v>43</v>
      </c>
      <c r="D156" s="159" t="s">
        <v>30</v>
      </c>
      <c r="E156" s="62" t="s">
        <v>447</v>
      </c>
      <c r="F156" s="3">
        <v>1400</v>
      </c>
      <c r="G156" s="60">
        <v>29.9</v>
      </c>
      <c r="H156" s="84">
        <f>F156/1000*A156</f>
        <v>0</v>
      </c>
      <c r="I156" s="29">
        <f>G156*A156</f>
        <v>0</v>
      </c>
      <c r="J156" s="94" t="s">
        <v>164</v>
      </c>
      <c r="K156" s="95"/>
      <c r="M156" s="168" t="s">
        <v>198</v>
      </c>
      <c r="N156" s="168"/>
      <c r="S156" s="17" t="s">
        <v>299</v>
      </c>
    </row>
    <row r="157" spans="1:19" ht="26" customHeight="1">
      <c r="A157" s="57"/>
      <c r="B157" s="92" t="s">
        <v>409</v>
      </c>
      <c r="C157" s="149" t="s">
        <v>1</v>
      </c>
      <c r="D157" s="159" t="s">
        <v>30</v>
      </c>
      <c r="E157" s="62" t="s">
        <v>162</v>
      </c>
      <c r="F157" s="3">
        <v>1400</v>
      </c>
      <c r="G157" s="60">
        <v>29.9</v>
      </c>
      <c r="H157" s="84">
        <f>F157/1000*A157</f>
        <v>0</v>
      </c>
      <c r="I157" s="29">
        <f>G157*A157</f>
        <v>0</v>
      </c>
      <c r="J157" s="94" t="s">
        <v>164</v>
      </c>
      <c r="K157" s="95"/>
      <c r="M157" s="168" t="s">
        <v>313</v>
      </c>
      <c r="N157" s="168"/>
      <c r="S157" s="6" t="s">
        <v>481</v>
      </c>
    </row>
    <row r="158" spans="1:19" ht="26" customHeight="1">
      <c r="A158" s="57"/>
      <c r="B158" s="2" t="s">
        <v>426</v>
      </c>
      <c r="C158" s="149" t="s">
        <v>1</v>
      </c>
      <c r="D158" s="159" t="s">
        <v>30</v>
      </c>
      <c r="E158" s="62" t="s">
        <v>162</v>
      </c>
      <c r="F158" s="3">
        <v>900</v>
      </c>
      <c r="G158" s="60">
        <v>24.9</v>
      </c>
      <c r="H158" s="84">
        <f>F158/1000*A158</f>
        <v>0</v>
      </c>
      <c r="I158" s="29">
        <f>G158*A158</f>
        <v>0</v>
      </c>
      <c r="J158" s="94" t="s">
        <v>164</v>
      </c>
      <c r="K158" s="95"/>
      <c r="M158" s="168" t="s">
        <v>313</v>
      </c>
      <c r="N158" s="168"/>
      <c r="S158" s="6" t="s">
        <v>481</v>
      </c>
    </row>
    <row r="159" spans="1:19" ht="26" customHeight="1">
      <c r="A159" s="57"/>
      <c r="B159" s="2" t="s">
        <v>549</v>
      </c>
      <c r="C159" s="149" t="s">
        <v>1</v>
      </c>
      <c r="D159" s="159" t="s">
        <v>30</v>
      </c>
      <c r="E159" s="62" t="s">
        <v>355</v>
      </c>
      <c r="F159" s="3">
        <v>1400</v>
      </c>
      <c r="G159" s="60">
        <v>39.9</v>
      </c>
      <c r="H159" s="84">
        <f>F159/1000*A159</f>
        <v>0</v>
      </c>
      <c r="I159" s="29">
        <f>G159*A159</f>
        <v>0</v>
      </c>
      <c r="J159" s="94" t="s">
        <v>164</v>
      </c>
      <c r="K159" s="95"/>
      <c r="M159" s="168" t="s">
        <v>313</v>
      </c>
      <c r="N159" s="168"/>
      <c r="S159" s="6" t="s">
        <v>481</v>
      </c>
    </row>
    <row r="160" spans="1:19" ht="26" customHeight="1">
      <c r="A160" s="57"/>
      <c r="B160" s="2" t="s">
        <v>124</v>
      </c>
      <c r="C160" s="149" t="s">
        <v>1</v>
      </c>
      <c r="D160" s="159" t="s">
        <v>30</v>
      </c>
      <c r="E160" s="62" t="s">
        <v>380</v>
      </c>
      <c r="F160" s="3">
        <v>1400</v>
      </c>
      <c r="G160" s="60">
        <v>59.9</v>
      </c>
      <c r="H160" s="84">
        <f>F160/1000*A160</f>
        <v>0</v>
      </c>
      <c r="I160" s="29">
        <f>G160*A160</f>
        <v>0</v>
      </c>
      <c r="J160" s="94" t="s">
        <v>164</v>
      </c>
      <c r="K160" s="95"/>
      <c r="M160" s="168" t="s">
        <v>313</v>
      </c>
      <c r="N160" s="168"/>
      <c r="S160" s="6" t="s">
        <v>481</v>
      </c>
    </row>
    <row r="161" spans="1:1026" ht="28" customHeight="1">
      <c r="A161" s="57"/>
      <c r="B161" s="83" t="s">
        <v>260</v>
      </c>
      <c r="C161" s="83"/>
      <c r="D161" s="145"/>
      <c r="E161" s="55" t="s">
        <v>260</v>
      </c>
      <c r="F161" s="26"/>
      <c r="G161" s="25"/>
      <c r="H161" s="85"/>
      <c r="I161" s="85"/>
      <c r="K161" s="37"/>
    </row>
    <row r="162" spans="1:1026" ht="26" customHeight="1">
      <c r="A162" s="57"/>
      <c r="B162" s="39" t="s">
        <v>486</v>
      </c>
      <c r="C162" s="149" t="s">
        <v>1</v>
      </c>
      <c r="D162" s="160" t="s">
        <v>29</v>
      </c>
      <c r="E162" s="62" t="s">
        <v>525</v>
      </c>
      <c r="F162" s="3">
        <v>1400</v>
      </c>
      <c r="G162" s="60">
        <v>59.9</v>
      </c>
      <c r="H162" s="84">
        <f>F162/1000*A162</f>
        <v>0</v>
      </c>
      <c r="I162" s="29">
        <f>G162*A162</f>
        <v>0</v>
      </c>
      <c r="J162" s="94" t="s">
        <v>526</v>
      </c>
      <c r="K162" s="95"/>
      <c r="M162" s="168" t="s">
        <v>401</v>
      </c>
      <c r="N162" s="168"/>
      <c r="S162" s="6" t="s">
        <v>481</v>
      </c>
    </row>
    <row r="163" spans="1:1026" ht="26" customHeight="1">
      <c r="A163" s="57"/>
      <c r="B163" s="39" t="s">
        <v>487</v>
      </c>
      <c r="C163" s="149" t="s">
        <v>1</v>
      </c>
      <c r="D163" s="160" t="s">
        <v>29</v>
      </c>
      <c r="E163" s="62" t="s">
        <v>525</v>
      </c>
      <c r="F163" s="3">
        <v>1400</v>
      </c>
      <c r="G163" s="60">
        <v>149.9</v>
      </c>
      <c r="H163" s="84">
        <f>F163/1000*A163</f>
        <v>0</v>
      </c>
      <c r="I163" s="29">
        <f>G163*A163</f>
        <v>0</v>
      </c>
      <c r="J163" s="94" t="s">
        <v>526</v>
      </c>
      <c r="K163" s="95"/>
      <c r="M163" s="168" t="s">
        <v>401</v>
      </c>
      <c r="N163" s="168"/>
      <c r="S163" s="6" t="s">
        <v>481</v>
      </c>
    </row>
    <row r="164" spans="1:1026" ht="28" customHeight="1">
      <c r="A164" s="57"/>
      <c r="B164" s="80" t="s">
        <v>402</v>
      </c>
      <c r="C164" s="80"/>
      <c r="D164" s="144" t="s">
        <v>42</v>
      </c>
      <c r="E164" s="54" t="s">
        <v>403</v>
      </c>
      <c r="F164" s="22"/>
      <c r="G164" s="21"/>
      <c r="H164" s="81"/>
      <c r="I164" s="81"/>
    </row>
    <row r="165" spans="1:1026" ht="28" customHeight="1">
      <c r="A165" s="57"/>
      <c r="B165" s="96" t="s">
        <v>125</v>
      </c>
      <c r="C165" s="96"/>
      <c r="D165" s="145"/>
      <c r="E165" s="55" t="s">
        <v>404</v>
      </c>
      <c r="F165" s="26"/>
      <c r="G165" s="25"/>
      <c r="H165" s="85"/>
      <c r="I165" s="85"/>
    </row>
    <row r="166" spans="1:1026" ht="28" customHeight="1">
      <c r="A166" s="57"/>
      <c r="B166" s="83" t="s">
        <v>226</v>
      </c>
      <c r="C166" s="83"/>
      <c r="D166" s="145"/>
      <c r="E166" s="55"/>
      <c r="F166" s="26"/>
      <c r="G166" s="27" t="s">
        <v>432</v>
      </c>
      <c r="H166" s="85"/>
      <c r="I166" s="33"/>
    </row>
    <row r="167" spans="1:1026" ht="26" customHeight="1">
      <c r="A167" s="57"/>
      <c r="B167" s="2" t="s">
        <v>27</v>
      </c>
      <c r="C167" s="149" t="s">
        <v>1</v>
      </c>
      <c r="D167" s="159" t="s">
        <v>28</v>
      </c>
      <c r="E167" s="62" t="s">
        <v>131</v>
      </c>
      <c r="F167" s="3">
        <v>1400</v>
      </c>
      <c r="G167" s="60">
        <v>7.5</v>
      </c>
      <c r="H167" s="84">
        <f t="shared" ref="H167" si="26">F167/1000*A167</f>
        <v>0</v>
      </c>
      <c r="I167" s="29">
        <f t="shared" ref="I167" si="27">G167*A167</f>
        <v>0</v>
      </c>
      <c r="J167" s="167" t="s">
        <v>180</v>
      </c>
      <c r="K167" s="167"/>
      <c r="L167" s="167"/>
      <c r="M167" s="168" t="s">
        <v>248</v>
      </c>
      <c r="N167" s="168"/>
      <c r="O167" s="132" t="s">
        <v>78</v>
      </c>
      <c r="P167" s="132"/>
      <c r="Q167" s="132"/>
      <c r="R167" s="132"/>
      <c r="S167" s="132" t="s">
        <v>481</v>
      </c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  <c r="BC167" s="132"/>
      <c r="BD167" s="132"/>
      <c r="BE167" s="132"/>
      <c r="BF167" s="132"/>
      <c r="BG167" s="132"/>
      <c r="BH167" s="132"/>
      <c r="BI167" s="132"/>
      <c r="BJ167" s="132"/>
      <c r="BK167" s="132"/>
      <c r="BL167" s="132"/>
      <c r="BM167" s="132"/>
      <c r="BN167" s="132"/>
      <c r="BO167" s="132"/>
      <c r="BP167" s="132"/>
      <c r="BQ167" s="132"/>
      <c r="BR167" s="132"/>
      <c r="BS167" s="132"/>
      <c r="BT167" s="132"/>
      <c r="BU167" s="132"/>
      <c r="BV167" s="132"/>
      <c r="BW167" s="132"/>
      <c r="BX167" s="132"/>
      <c r="BY167" s="132"/>
      <c r="BZ167" s="132"/>
      <c r="CA167" s="132"/>
      <c r="CB167" s="132"/>
      <c r="CC167" s="132"/>
      <c r="CD167" s="132"/>
      <c r="CE167" s="132"/>
      <c r="CF167" s="132"/>
      <c r="CG167" s="132"/>
      <c r="CH167" s="132"/>
      <c r="CI167" s="132"/>
      <c r="CJ167" s="132"/>
      <c r="CK167" s="132"/>
      <c r="CL167" s="132"/>
      <c r="CM167" s="132"/>
      <c r="CN167" s="132"/>
      <c r="CO167" s="132"/>
      <c r="CP167" s="132"/>
      <c r="CQ167" s="132"/>
      <c r="CR167" s="132"/>
      <c r="CS167" s="132"/>
      <c r="CT167" s="132"/>
      <c r="CU167" s="132"/>
      <c r="CV167" s="132"/>
      <c r="CW167" s="132"/>
      <c r="CX167" s="132"/>
      <c r="CY167" s="132"/>
      <c r="CZ167" s="132"/>
      <c r="DA167" s="132"/>
      <c r="DB167" s="132"/>
      <c r="DC167" s="132"/>
      <c r="DD167" s="132"/>
      <c r="DE167" s="132"/>
      <c r="DF167" s="132"/>
      <c r="DG167" s="132"/>
      <c r="DH167" s="132"/>
      <c r="DI167" s="132"/>
      <c r="DJ167" s="132"/>
      <c r="DK167" s="132"/>
      <c r="DL167" s="132"/>
      <c r="DM167" s="132"/>
      <c r="DN167" s="132"/>
      <c r="DO167" s="132"/>
      <c r="DP167" s="132"/>
      <c r="DQ167" s="132"/>
      <c r="DR167" s="132"/>
      <c r="DS167" s="132"/>
      <c r="DT167" s="132"/>
      <c r="DU167" s="132"/>
      <c r="DV167" s="132"/>
      <c r="DW167" s="132"/>
      <c r="DX167" s="132"/>
      <c r="DY167" s="132"/>
      <c r="DZ167" s="132"/>
      <c r="EA167" s="132"/>
      <c r="EB167" s="132"/>
      <c r="EC167" s="132"/>
      <c r="ED167" s="132"/>
      <c r="EE167" s="132"/>
      <c r="EF167" s="132"/>
      <c r="EG167" s="132"/>
      <c r="EH167" s="132"/>
      <c r="EI167" s="132"/>
      <c r="EJ167" s="132"/>
      <c r="EK167" s="132"/>
      <c r="EL167" s="132"/>
      <c r="EM167" s="132"/>
      <c r="EN167" s="132"/>
      <c r="EO167" s="132"/>
      <c r="EP167" s="132"/>
      <c r="EQ167" s="132"/>
      <c r="ER167" s="132"/>
      <c r="ES167" s="132"/>
      <c r="ET167" s="132"/>
      <c r="EU167" s="132"/>
      <c r="EV167" s="132"/>
      <c r="EW167" s="132"/>
      <c r="EX167" s="132"/>
      <c r="EY167" s="132"/>
      <c r="EZ167" s="132"/>
      <c r="FA167" s="132"/>
      <c r="FB167" s="132"/>
      <c r="FC167" s="132"/>
      <c r="FD167" s="132"/>
      <c r="FE167" s="132"/>
      <c r="FF167" s="132"/>
      <c r="FG167" s="132"/>
      <c r="FH167" s="132"/>
      <c r="FI167" s="132"/>
      <c r="FJ167" s="132"/>
      <c r="FK167" s="132"/>
      <c r="FL167" s="132"/>
      <c r="FM167" s="132"/>
      <c r="FN167" s="132"/>
      <c r="FO167" s="132"/>
      <c r="FP167" s="132"/>
      <c r="FQ167" s="132"/>
      <c r="FR167" s="132"/>
      <c r="FS167" s="132"/>
      <c r="FT167" s="132"/>
      <c r="FU167" s="132"/>
      <c r="FV167" s="132"/>
      <c r="FW167" s="132"/>
      <c r="FX167" s="132"/>
      <c r="FY167" s="132"/>
      <c r="FZ167" s="132"/>
      <c r="GA167" s="132"/>
      <c r="GB167" s="132"/>
      <c r="GC167" s="132"/>
      <c r="GD167" s="132"/>
      <c r="GE167" s="132"/>
      <c r="GF167" s="132"/>
      <c r="GG167" s="132"/>
      <c r="GH167" s="132"/>
      <c r="GI167" s="132"/>
      <c r="GJ167" s="132"/>
      <c r="GK167" s="132"/>
      <c r="GL167" s="132"/>
      <c r="GM167" s="132"/>
      <c r="GN167" s="132"/>
      <c r="GO167" s="132"/>
      <c r="GP167" s="132"/>
      <c r="GQ167" s="132"/>
      <c r="GR167" s="132"/>
      <c r="GS167" s="132"/>
      <c r="GT167" s="132"/>
      <c r="GU167" s="132"/>
      <c r="GV167" s="132"/>
      <c r="GW167" s="132"/>
      <c r="GX167" s="132"/>
      <c r="GY167" s="132"/>
      <c r="GZ167" s="132"/>
      <c r="HA167" s="132"/>
      <c r="HB167" s="132"/>
      <c r="HC167" s="132"/>
      <c r="HD167" s="132"/>
      <c r="HE167" s="132"/>
      <c r="HF167" s="132"/>
      <c r="HG167" s="132"/>
      <c r="HH167" s="132"/>
      <c r="HI167" s="132"/>
      <c r="HJ167" s="132"/>
      <c r="HK167" s="132"/>
      <c r="HL167" s="132"/>
      <c r="HM167" s="132"/>
      <c r="HN167" s="132"/>
      <c r="HO167" s="132"/>
      <c r="HP167" s="132"/>
      <c r="HQ167" s="132"/>
      <c r="HR167" s="132"/>
      <c r="HS167" s="132"/>
      <c r="HT167" s="132"/>
      <c r="HU167" s="132"/>
      <c r="HV167" s="132"/>
      <c r="HW167" s="132"/>
      <c r="HX167" s="132"/>
      <c r="HY167" s="132"/>
      <c r="HZ167" s="132"/>
      <c r="IA167" s="132"/>
      <c r="IB167" s="132"/>
      <c r="IC167" s="132"/>
      <c r="ID167" s="132"/>
      <c r="IE167" s="132"/>
      <c r="IF167" s="132"/>
      <c r="IG167" s="132"/>
      <c r="IH167" s="132"/>
      <c r="II167" s="132"/>
      <c r="IJ167" s="132"/>
      <c r="IK167" s="132"/>
      <c r="IL167" s="132"/>
      <c r="IM167" s="132"/>
      <c r="IN167" s="132"/>
      <c r="IO167" s="132"/>
      <c r="IP167" s="132"/>
      <c r="IQ167" s="132"/>
      <c r="IR167" s="132"/>
      <c r="IS167" s="132"/>
      <c r="IT167" s="132"/>
      <c r="IU167" s="132"/>
      <c r="IV167" s="132"/>
      <c r="IW167" s="132"/>
      <c r="IX167" s="132"/>
      <c r="IY167" s="132"/>
      <c r="IZ167" s="132"/>
      <c r="JA167" s="132"/>
      <c r="JB167" s="132"/>
      <c r="JC167" s="132"/>
      <c r="JD167" s="132"/>
      <c r="JE167" s="132"/>
      <c r="JF167" s="132"/>
      <c r="JG167" s="132"/>
      <c r="JH167" s="132"/>
      <c r="JI167" s="132"/>
      <c r="JJ167" s="132"/>
      <c r="JK167" s="132"/>
      <c r="JL167" s="132"/>
      <c r="JM167" s="132"/>
      <c r="JN167" s="132"/>
      <c r="JO167" s="132"/>
      <c r="JP167" s="132"/>
      <c r="JQ167" s="132"/>
      <c r="JR167" s="132"/>
      <c r="JS167" s="132"/>
      <c r="JT167" s="132"/>
      <c r="JU167" s="132"/>
      <c r="JV167" s="132"/>
      <c r="JW167" s="132"/>
      <c r="JX167" s="132"/>
      <c r="JY167" s="132"/>
      <c r="JZ167" s="132"/>
      <c r="KA167" s="132"/>
      <c r="KB167" s="132"/>
      <c r="KC167" s="132"/>
      <c r="KD167" s="132"/>
      <c r="KE167" s="132"/>
      <c r="KF167" s="132"/>
      <c r="KG167" s="132"/>
      <c r="KH167" s="132"/>
      <c r="KI167" s="132"/>
      <c r="KJ167" s="132"/>
      <c r="KK167" s="132"/>
      <c r="KL167" s="132"/>
      <c r="KM167" s="132"/>
      <c r="KN167" s="132"/>
      <c r="KO167" s="132"/>
      <c r="KP167" s="132"/>
      <c r="KQ167" s="132"/>
      <c r="KR167" s="132"/>
      <c r="KS167" s="132"/>
      <c r="KT167" s="132"/>
      <c r="KU167" s="132"/>
      <c r="KV167" s="132"/>
      <c r="KW167" s="132"/>
      <c r="KX167" s="132"/>
      <c r="KY167" s="132"/>
      <c r="KZ167" s="132"/>
      <c r="LA167" s="132"/>
      <c r="LB167" s="132"/>
      <c r="LC167" s="132"/>
      <c r="LD167" s="132"/>
      <c r="LE167" s="132"/>
      <c r="LF167" s="132"/>
      <c r="LG167" s="132"/>
      <c r="LH167" s="132"/>
      <c r="LI167" s="132"/>
      <c r="LJ167" s="132"/>
      <c r="LK167" s="132"/>
      <c r="LL167" s="132"/>
      <c r="LM167" s="132"/>
      <c r="LN167" s="132"/>
      <c r="LO167" s="132"/>
      <c r="LP167" s="132"/>
      <c r="LQ167" s="132"/>
      <c r="LR167" s="132"/>
      <c r="LS167" s="132"/>
      <c r="LT167" s="132"/>
      <c r="LU167" s="132"/>
      <c r="LV167" s="132"/>
      <c r="LW167" s="132"/>
      <c r="LX167" s="132"/>
      <c r="LY167" s="132"/>
      <c r="LZ167" s="132"/>
      <c r="MA167" s="132"/>
      <c r="MB167" s="132"/>
      <c r="MC167" s="132"/>
      <c r="MD167" s="132"/>
      <c r="ME167" s="132"/>
      <c r="MF167" s="132"/>
      <c r="MG167" s="132"/>
      <c r="MH167" s="132"/>
      <c r="MI167" s="132"/>
      <c r="MJ167" s="132"/>
      <c r="MK167" s="132"/>
      <c r="ML167" s="132"/>
      <c r="MM167" s="132"/>
      <c r="MN167" s="132"/>
      <c r="MO167" s="132"/>
      <c r="MP167" s="132"/>
      <c r="MQ167" s="132"/>
      <c r="MR167" s="132"/>
      <c r="MS167" s="132"/>
      <c r="MT167" s="132"/>
      <c r="MU167" s="132"/>
      <c r="MV167" s="132"/>
      <c r="MW167" s="132"/>
      <c r="MX167" s="132"/>
      <c r="MY167" s="132"/>
      <c r="MZ167" s="132"/>
      <c r="NA167" s="132"/>
      <c r="NB167" s="132"/>
      <c r="NC167" s="132"/>
      <c r="ND167" s="132"/>
      <c r="NE167" s="132"/>
      <c r="NF167" s="132"/>
      <c r="NG167" s="132"/>
      <c r="NH167" s="132"/>
      <c r="NI167" s="132"/>
      <c r="NJ167" s="132"/>
      <c r="NK167" s="132"/>
      <c r="NL167" s="132"/>
      <c r="NM167" s="132"/>
      <c r="NN167" s="132"/>
      <c r="NO167" s="132"/>
      <c r="NP167" s="132"/>
      <c r="NQ167" s="132"/>
      <c r="NR167" s="132"/>
      <c r="NS167" s="132"/>
      <c r="NT167" s="132"/>
      <c r="NU167" s="132"/>
      <c r="NV167" s="132"/>
      <c r="NW167" s="132"/>
      <c r="NX167" s="132"/>
      <c r="NY167" s="132"/>
      <c r="NZ167" s="132"/>
      <c r="OA167" s="132"/>
      <c r="OB167" s="132"/>
      <c r="OC167" s="132"/>
      <c r="OD167" s="132"/>
      <c r="OE167" s="132"/>
      <c r="OF167" s="132"/>
      <c r="OG167" s="132"/>
      <c r="OH167" s="132"/>
      <c r="OI167" s="132"/>
      <c r="OJ167" s="132"/>
      <c r="OK167" s="132"/>
      <c r="OL167" s="132"/>
      <c r="OM167" s="132"/>
      <c r="ON167" s="132"/>
      <c r="OO167" s="132"/>
      <c r="OP167" s="132"/>
      <c r="OQ167" s="132"/>
      <c r="OR167" s="132"/>
      <c r="OS167" s="132"/>
      <c r="OT167" s="132"/>
      <c r="OU167" s="132"/>
      <c r="OV167" s="132"/>
      <c r="OW167" s="132"/>
      <c r="OX167" s="132"/>
      <c r="OY167" s="132"/>
      <c r="OZ167" s="132"/>
      <c r="PA167" s="132"/>
      <c r="PB167" s="132"/>
      <c r="PC167" s="132"/>
      <c r="PD167" s="132"/>
      <c r="PE167" s="132"/>
      <c r="PF167" s="132"/>
      <c r="PG167" s="132"/>
      <c r="PH167" s="132"/>
      <c r="PI167" s="132"/>
      <c r="PJ167" s="132"/>
      <c r="PK167" s="132"/>
      <c r="PL167" s="132"/>
      <c r="PM167" s="132"/>
      <c r="PN167" s="132"/>
      <c r="PO167" s="132"/>
      <c r="PP167" s="132"/>
      <c r="PQ167" s="132"/>
      <c r="PR167" s="132"/>
      <c r="PS167" s="132"/>
      <c r="PT167" s="132"/>
      <c r="PU167" s="132"/>
      <c r="PV167" s="132"/>
      <c r="PW167" s="132"/>
      <c r="PX167" s="132"/>
      <c r="PY167" s="132"/>
      <c r="PZ167" s="132"/>
      <c r="QA167" s="132"/>
      <c r="QB167" s="132"/>
      <c r="QC167" s="132"/>
      <c r="QD167" s="132"/>
      <c r="QE167" s="132"/>
      <c r="QF167" s="132"/>
      <c r="QG167" s="132"/>
      <c r="QH167" s="132"/>
      <c r="QI167" s="132"/>
      <c r="QJ167" s="132"/>
      <c r="QK167" s="132"/>
      <c r="QL167" s="132"/>
      <c r="QM167" s="132"/>
      <c r="QN167" s="132"/>
      <c r="QO167" s="132"/>
      <c r="QP167" s="132"/>
      <c r="QQ167" s="132"/>
      <c r="QR167" s="132"/>
      <c r="QS167" s="132"/>
      <c r="QT167" s="132"/>
      <c r="QU167" s="132"/>
      <c r="QV167" s="132"/>
      <c r="QW167" s="132"/>
      <c r="QX167" s="132"/>
      <c r="QY167" s="132"/>
      <c r="QZ167" s="132"/>
      <c r="RA167" s="132"/>
      <c r="RB167" s="132"/>
      <c r="RC167" s="132"/>
      <c r="RD167" s="132"/>
      <c r="RE167" s="132"/>
      <c r="RF167" s="132"/>
      <c r="RG167" s="132"/>
      <c r="RH167" s="132"/>
      <c r="RI167" s="132"/>
      <c r="RJ167" s="132"/>
      <c r="RK167" s="132"/>
      <c r="RL167" s="132"/>
      <c r="RM167" s="132"/>
      <c r="RN167" s="132"/>
      <c r="RO167" s="132"/>
      <c r="RP167" s="132"/>
      <c r="RQ167" s="132"/>
      <c r="RR167" s="132"/>
      <c r="RS167" s="132"/>
      <c r="RT167" s="132"/>
      <c r="RU167" s="132"/>
      <c r="RV167" s="132"/>
      <c r="RW167" s="132"/>
      <c r="RX167" s="132"/>
      <c r="RY167" s="132"/>
      <c r="RZ167" s="132"/>
      <c r="SA167" s="132"/>
      <c r="SB167" s="132"/>
      <c r="SC167" s="132"/>
      <c r="SD167" s="132"/>
      <c r="SE167" s="132"/>
      <c r="SF167" s="132"/>
      <c r="SG167" s="132"/>
      <c r="SH167" s="132"/>
      <c r="SI167" s="132"/>
      <c r="SJ167" s="132"/>
      <c r="SK167" s="132"/>
      <c r="SL167" s="132"/>
      <c r="SM167" s="132"/>
      <c r="SN167" s="132"/>
      <c r="SO167" s="132"/>
      <c r="SP167" s="132"/>
      <c r="SQ167" s="132"/>
      <c r="SR167" s="132"/>
      <c r="SS167" s="132"/>
      <c r="ST167" s="132"/>
      <c r="SU167" s="132"/>
      <c r="SV167" s="132"/>
      <c r="SW167" s="132"/>
      <c r="SX167" s="132"/>
      <c r="SY167" s="132"/>
      <c r="SZ167" s="132"/>
      <c r="TA167" s="132"/>
      <c r="TB167" s="132"/>
      <c r="TC167" s="132"/>
      <c r="TD167" s="132"/>
      <c r="TE167" s="132"/>
      <c r="TF167" s="132"/>
      <c r="TG167" s="132"/>
      <c r="TH167" s="132"/>
      <c r="TI167" s="132"/>
      <c r="TJ167" s="132"/>
      <c r="TK167" s="132"/>
      <c r="TL167" s="132"/>
      <c r="TM167" s="132"/>
      <c r="TN167" s="132"/>
      <c r="TO167" s="132"/>
      <c r="TP167" s="132"/>
      <c r="TQ167" s="132"/>
      <c r="TR167" s="132"/>
      <c r="TS167" s="132"/>
      <c r="TT167" s="132"/>
      <c r="TU167" s="132"/>
      <c r="TV167" s="132"/>
      <c r="TW167" s="132"/>
      <c r="TX167" s="132"/>
      <c r="TY167" s="132"/>
      <c r="TZ167" s="132"/>
      <c r="UA167" s="132"/>
      <c r="UB167" s="132"/>
      <c r="UC167" s="132"/>
      <c r="UD167" s="132"/>
      <c r="UE167" s="132"/>
      <c r="UF167" s="132"/>
      <c r="UG167" s="132"/>
      <c r="UH167" s="132"/>
      <c r="UI167" s="132"/>
      <c r="UJ167" s="132"/>
      <c r="UK167" s="132"/>
      <c r="UL167" s="132"/>
      <c r="UM167" s="132"/>
      <c r="UN167" s="132"/>
      <c r="UO167" s="132"/>
      <c r="UP167" s="132"/>
      <c r="UQ167" s="132"/>
      <c r="UR167" s="132"/>
      <c r="US167" s="132"/>
      <c r="UT167" s="132"/>
      <c r="UU167" s="132"/>
      <c r="UV167" s="132"/>
      <c r="UW167" s="132"/>
      <c r="UX167" s="132"/>
      <c r="UY167" s="132"/>
      <c r="UZ167" s="132"/>
      <c r="VA167" s="132"/>
      <c r="VB167" s="132"/>
      <c r="VC167" s="132"/>
      <c r="VD167" s="132"/>
      <c r="VE167" s="132"/>
      <c r="VF167" s="132"/>
      <c r="VG167" s="132"/>
      <c r="VH167" s="132"/>
      <c r="VI167" s="132"/>
      <c r="VJ167" s="132"/>
      <c r="VK167" s="132"/>
      <c r="VL167" s="132"/>
      <c r="VM167" s="132"/>
      <c r="VN167" s="132"/>
      <c r="VO167" s="132"/>
      <c r="VP167" s="132"/>
      <c r="VQ167" s="132"/>
      <c r="VR167" s="132"/>
      <c r="VS167" s="132"/>
      <c r="VT167" s="132"/>
      <c r="VU167" s="132"/>
      <c r="VV167" s="132"/>
      <c r="VW167" s="132"/>
      <c r="VX167" s="132"/>
      <c r="VY167" s="132"/>
      <c r="VZ167" s="132"/>
      <c r="WA167" s="132"/>
      <c r="WB167" s="132"/>
      <c r="WC167" s="132"/>
      <c r="WD167" s="132"/>
      <c r="WE167" s="132"/>
      <c r="WF167" s="132"/>
      <c r="WG167" s="132"/>
      <c r="WH167" s="132"/>
      <c r="WI167" s="132"/>
      <c r="WJ167" s="132"/>
      <c r="WK167" s="132"/>
      <c r="WL167" s="132"/>
      <c r="WM167" s="132"/>
      <c r="WN167" s="132"/>
      <c r="WO167" s="132"/>
      <c r="WP167" s="132"/>
      <c r="WQ167" s="132"/>
      <c r="WR167" s="132"/>
      <c r="WS167" s="132"/>
      <c r="WT167" s="132"/>
      <c r="WU167" s="132"/>
      <c r="WV167" s="132"/>
      <c r="WW167" s="132"/>
      <c r="WX167" s="132"/>
      <c r="WY167" s="132"/>
      <c r="WZ167" s="132"/>
      <c r="XA167" s="132"/>
      <c r="XB167" s="132"/>
      <c r="XC167" s="132"/>
      <c r="XD167" s="132"/>
      <c r="XE167" s="132"/>
      <c r="XF167" s="132"/>
      <c r="XG167" s="132"/>
      <c r="XH167" s="132"/>
      <c r="XI167" s="132"/>
      <c r="XJ167" s="132"/>
      <c r="XK167" s="132"/>
      <c r="XL167" s="132"/>
      <c r="XM167" s="132"/>
      <c r="XN167" s="132"/>
      <c r="XO167" s="132"/>
      <c r="XP167" s="132"/>
      <c r="XQ167" s="132"/>
      <c r="XR167" s="132"/>
      <c r="XS167" s="132"/>
      <c r="XT167" s="132"/>
      <c r="XU167" s="132"/>
      <c r="XV167" s="132"/>
      <c r="XW167" s="132"/>
      <c r="XX167" s="132"/>
      <c r="XY167" s="132"/>
      <c r="XZ167" s="132"/>
      <c r="YA167" s="132"/>
      <c r="YB167" s="132"/>
      <c r="YC167" s="132"/>
      <c r="YD167" s="132"/>
      <c r="YE167" s="132"/>
      <c r="YF167" s="132"/>
      <c r="YG167" s="132"/>
      <c r="YH167" s="132"/>
      <c r="YI167" s="132"/>
      <c r="YJ167" s="132"/>
      <c r="YK167" s="132"/>
      <c r="YL167" s="132"/>
      <c r="YM167" s="132"/>
      <c r="YN167" s="132"/>
      <c r="YO167" s="132"/>
      <c r="YP167" s="132"/>
      <c r="YQ167" s="132"/>
      <c r="YR167" s="132"/>
      <c r="YS167" s="132"/>
      <c r="YT167" s="132"/>
      <c r="YU167" s="132"/>
      <c r="YV167" s="132"/>
      <c r="YW167" s="132"/>
      <c r="YX167" s="132"/>
      <c r="YY167" s="132"/>
      <c r="YZ167" s="132"/>
      <c r="ZA167" s="132"/>
      <c r="ZB167" s="132"/>
      <c r="ZC167" s="132"/>
      <c r="ZD167" s="132"/>
      <c r="ZE167" s="132"/>
      <c r="ZF167" s="132"/>
      <c r="ZG167" s="132"/>
      <c r="ZH167" s="132"/>
      <c r="ZI167" s="132"/>
      <c r="ZJ167" s="132"/>
      <c r="ZK167" s="132"/>
      <c r="ZL167" s="132"/>
      <c r="ZM167" s="132"/>
      <c r="ZN167" s="132"/>
      <c r="ZO167" s="132"/>
      <c r="ZP167" s="132"/>
      <c r="ZQ167" s="132"/>
      <c r="ZR167" s="132"/>
      <c r="ZS167" s="132"/>
      <c r="ZT167" s="132"/>
      <c r="ZU167" s="132"/>
      <c r="ZV167" s="132"/>
      <c r="ZW167" s="132"/>
      <c r="ZX167" s="132"/>
      <c r="ZY167" s="132"/>
      <c r="ZZ167" s="132"/>
      <c r="AAA167" s="132"/>
      <c r="AAB167" s="132"/>
      <c r="AAC167" s="132"/>
      <c r="AAD167" s="132"/>
      <c r="AAE167" s="132"/>
      <c r="AAF167" s="132"/>
      <c r="AAG167" s="132"/>
      <c r="AAH167" s="132"/>
      <c r="AAI167" s="132"/>
      <c r="AAJ167" s="132"/>
      <c r="AAK167" s="132"/>
      <c r="AAL167" s="132"/>
      <c r="AAM167" s="132"/>
      <c r="AAN167" s="132"/>
      <c r="AAO167" s="132"/>
      <c r="AAP167" s="132"/>
      <c r="AAQ167" s="132"/>
      <c r="AAR167" s="132"/>
      <c r="AAS167" s="132"/>
      <c r="AAT167" s="132"/>
      <c r="AAU167" s="132"/>
      <c r="AAV167" s="132"/>
      <c r="AAW167" s="132"/>
      <c r="AAX167" s="132"/>
      <c r="AAY167" s="132"/>
      <c r="AAZ167" s="132"/>
      <c r="ABA167" s="132"/>
      <c r="ABB167" s="132"/>
      <c r="ABC167" s="132"/>
      <c r="ABD167" s="132"/>
      <c r="ABE167" s="132"/>
      <c r="ABF167" s="132"/>
      <c r="ABG167" s="132"/>
      <c r="ABH167" s="132"/>
      <c r="ABI167" s="132"/>
      <c r="ABJ167" s="132"/>
      <c r="ABK167" s="132"/>
      <c r="ABL167" s="132"/>
      <c r="ABM167" s="132"/>
      <c r="ABN167" s="132"/>
      <c r="ABO167" s="132"/>
      <c r="ABP167" s="132"/>
      <c r="ABQ167" s="132"/>
      <c r="ABR167" s="132"/>
      <c r="ABS167" s="132"/>
      <c r="ABT167" s="132"/>
      <c r="ABU167" s="132"/>
      <c r="ABV167" s="132"/>
      <c r="ABW167" s="132"/>
      <c r="ABX167" s="132"/>
      <c r="ABY167" s="132"/>
      <c r="ABZ167" s="132"/>
      <c r="ACA167" s="132"/>
      <c r="ACB167" s="132"/>
      <c r="ACC167" s="132"/>
      <c r="ACD167" s="132"/>
      <c r="ACE167" s="132"/>
      <c r="ACF167" s="132"/>
      <c r="ACG167" s="132"/>
      <c r="ACH167" s="132"/>
      <c r="ACI167" s="132"/>
      <c r="ACJ167" s="132"/>
      <c r="ACK167" s="132"/>
      <c r="ACL167" s="132"/>
      <c r="ACM167" s="132"/>
      <c r="ACN167" s="132"/>
      <c r="ACO167" s="132"/>
      <c r="ACP167" s="132"/>
      <c r="ACQ167" s="132"/>
      <c r="ACR167" s="132"/>
      <c r="ACS167" s="132"/>
      <c r="ACT167" s="132"/>
      <c r="ACU167" s="132"/>
      <c r="ACV167" s="132"/>
      <c r="ACW167" s="132"/>
      <c r="ACX167" s="132"/>
      <c r="ACY167" s="132"/>
      <c r="ACZ167" s="132"/>
      <c r="ADA167" s="132"/>
      <c r="ADB167" s="132"/>
      <c r="ADC167" s="132"/>
      <c r="ADD167" s="132"/>
      <c r="ADE167" s="132"/>
      <c r="ADF167" s="132"/>
      <c r="ADG167" s="132"/>
      <c r="ADH167" s="132"/>
      <c r="ADI167" s="132"/>
      <c r="ADJ167" s="132"/>
      <c r="ADK167" s="132"/>
      <c r="ADL167" s="132"/>
      <c r="ADM167" s="132"/>
      <c r="ADN167" s="132"/>
      <c r="ADO167" s="132"/>
      <c r="ADP167" s="132"/>
      <c r="ADQ167" s="132"/>
      <c r="ADR167" s="132"/>
      <c r="ADS167" s="132"/>
      <c r="ADT167" s="132"/>
      <c r="ADU167" s="132"/>
      <c r="ADV167" s="132"/>
      <c r="ADW167" s="132"/>
      <c r="ADX167" s="132"/>
      <c r="ADY167" s="132"/>
      <c r="ADZ167" s="132"/>
      <c r="AEA167" s="132"/>
      <c r="AEB167" s="132"/>
      <c r="AEC167" s="132"/>
      <c r="AED167" s="132"/>
      <c r="AEE167" s="132"/>
      <c r="AEF167" s="132"/>
      <c r="AEG167" s="132"/>
      <c r="AEH167" s="132"/>
      <c r="AEI167" s="132"/>
      <c r="AEJ167" s="132"/>
      <c r="AEK167" s="132"/>
      <c r="AEL167" s="132"/>
      <c r="AEM167" s="132"/>
      <c r="AEN167" s="132"/>
      <c r="AEO167" s="132"/>
      <c r="AEP167" s="132"/>
      <c r="AEQ167" s="132"/>
      <c r="AER167" s="132"/>
      <c r="AES167" s="132"/>
      <c r="AET167" s="132"/>
      <c r="AEU167" s="132"/>
      <c r="AEV167" s="132"/>
      <c r="AEW167" s="132"/>
      <c r="AEX167" s="132"/>
      <c r="AEY167" s="132"/>
      <c r="AEZ167" s="132"/>
      <c r="AFA167" s="132"/>
      <c r="AFB167" s="132"/>
      <c r="AFC167" s="132"/>
      <c r="AFD167" s="132"/>
      <c r="AFE167" s="132"/>
      <c r="AFF167" s="132"/>
      <c r="AFG167" s="132"/>
      <c r="AFH167" s="132"/>
      <c r="AFI167" s="132"/>
      <c r="AFJ167" s="132"/>
      <c r="AFK167" s="132"/>
      <c r="AFL167" s="132"/>
      <c r="AFM167" s="132"/>
      <c r="AFN167" s="132"/>
      <c r="AFO167" s="132"/>
      <c r="AFP167" s="132"/>
      <c r="AFQ167" s="132"/>
      <c r="AFR167" s="132"/>
      <c r="AFS167" s="132"/>
      <c r="AFT167" s="132"/>
      <c r="AFU167" s="132"/>
      <c r="AFV167" s="132"/>
      <c r="AFW167" s="132"/>
      <c r="AFX167" s="132"/>
      <c r="AFY167" s="132"/>
      <c r="AFZ167" s="132"/>
      <c r="AGA167" s="132"/>
      <c r="AGB167" s="132"/>
      <c r="AGC167" s="132"/>
      <c r="AGD167" s="132"/>
      <c r="AGE167" s="132"/>
      <c r="AGF167" s="132"/>
      <c r="AGG167" s="132"/>
      <c r="AGH167" s="132"/>
      <c r="AGI167" s="132"/>
      <c r="AGJ167" s="132"/>
      <c r="AGK167" s="132"/>
      <c r="AGL167" s="132"/>
      <c r="AGM167" s="132"/>
      <c r="AGN167" s="132"/>
      <c r="AGO167" s="132"/>
      <c r="AGP167" s="132"/>
      <c r="AGQ167" s="132"/>
      <c r="AGR167" s="132"/>
      <c r="AGS167" s="132"/>
      <c r="AGT167" s="132"/>
      <c r="AGU167" s="132"/>
      <c r="AGV167" s="132"/>
      <c r="AGW167" s="132"/>
      <c r="AGX167" s="132"/>
      <c r="AGY167" s="132"/>
      <c r="AGZ167" s="132"/>
      <c r="AHA167" s="132"/>
      <c r="AHB167" s="132"/>
      <c r="AHC167" s="132"/>
      <c r="AHD167" s="132"/>
      <c r="AHE167" s="132"/>
      <c r="AHF167" s="132"/>
      <c r="AHG167" s="132"/>
      <c r="AHH167" s="132"/>
      <c r="AHI167" s="132"/>
      <c r="AHJ167" s="132"/>
      <c r="AHK167" s="132"/>
      <c r="AHL167" s="132"/>
      <c r="AHM167" s="132"/>
      <c r="AHN167" s="132"/>
      <c r="AHO167" s="132"/>
      <c r="AHP167" s="132"/>
      <c r="AHQ167" s="132"/>
      <c r="AHR167" s="132"/>
      <c r="AHS167" s="132"/>
      <c r="AHT167" s="132"/>
      <c r="AHU167" s="132"/>
      <c r="AHV167" s="132"/>
      <c r="AHW167" s="132"/>
      <c r="AHX167" s="132"/>
      <c r="AHY167" s="132"/>
      <c r="AHZ167" s="132"/>
      <c r="AIA167" s="132"/>
      <c r="AIB167" s="132"/>
      <c r="AIC167" s="132"/>
      <c r="AID167" s="132"/>
      <c r="AIE167" s="132"/>
      <c r="AIF167" s="132"/>
      <c r="AIG167" s="132"/>
      <c r="AIH167" s="132"/>
      <c r="AII167" s="132"/>
      <c r="AIJ167" s="132"/>
      <c r="AIK167" s="132"/>
      <c r="AIL167" s="132"/>
      <c r="AIM167" s="132"/>
      <c r="AIN167" s="132"/>
      <c r="AIO167" s="132"/>
      <c r="AIP167" s="132"/>
      <c r="AIQ167" s="132"/>
      <c r="AIR167" s="132"/>
      <c r="AIS167" s="132"/>
      <c r="AIT167" s="132"/>
      <c r="AIU167" s="132"/>
      <c r="AIV167" s="132"/>
      <c r="AIW167" s="132"/>
      <c r="AIX167" s="132"/>
      <c r="AIY167" s="132"/>
      <c r="AIZ167" s="132"/>
      <c r="AJA167" s="132"/>
      <c r="AJB167" s="132"/>
      <c r="AJC167" s="132"/>
      <c r="AJD167" s="132"/>
      <c r="AJE167" s="132"/>
      <c r="AJF167" s="132"/>
      <c r="AJG167" s="132"/>
      <c r="AJH167" s="132"/>
      <c r="AJI167" s="132"/>
      <c r="AJJ167" s="132"/>
      <c r="AJK167" s="132"/>
      <c r="AJL167" s="132"/>
      <c r="AJM167" s="132"/>
      <c r="AJN167" s="132"/>
      <c r="AJO167" s="132"/>
      <c r="AJP167" s="132"/>
      <c r="AJQ167" s="132"/>
      <c r="AJR167" s="132"/>
      <c r="AJS167" s="132"/>
      <c r="AJT167" s="132"/>
      <c r="AJU167" s="132"/>
      <c r="AJV167" s="132"/>
      <c r="AJW167" s="132"/>
      <c r="AJX167" s="132"/>
      <c r="AJY167" s="132"/>
      <c r="AJZ167" s="132"/>
      <c r="AKA167" s="132"/>
      <c r="AKB167" s="132"/>
      <c r="AKC167" s="132"/>
      <c r="AKD167" s="132"/>
      <c r="AKE167" s="132"/>
      <c r="AKF167" s="132"/>
      <c r="AKG167" s="132"/>
      <c r="AKH167" s="132"/>
      <c r="AKI167" s="132"/>
      <c r="AKJ167" s="132"/>
      <c r="AKK167" s="132"/>
      <c r="AKL167" s="132"/>
      <c r="AKM167" s="132"/>
      <c r="AKN167" s="132"/>
      <c r="AKO167" s="132"/>
      <c r="AKP167" s="132"/>
      <c r="AKQ167" s="132"/>
      <c r="AKR167" s="132"/>
      <c r="AKS167" s="132"/>
      <c r="AKT167" s="132"/>
      <c r="AKU167" s="132"/>
      <c r="AKV167" s="132"/>
      <c r="AKW167" s="132"/>
      <c r="AKX167" s="132"/>
      <c r="AKY167" s="132"/>
      <c r="AKZ167" s="132"/>
      <c r="ALA167" s="132"/>
      <c r="ALB167" s="132"/>
      <c r="ALC167" s="132"/>
      <c r="ALD167" s="132"/>
      <c r="ALE167" s="132"/>
      <c r="ALF167" s="132"/>
      <c r="ALG167" s="132"/>
      <c r="ALH167" s="132"/>
      <c r="ALI167" s="132"/>
      <c r="ALJ167" s="132"/>
      <c r="ALK167" s="132"/>
      <c r="ALL167" s="132"/>
      <c r="ALM167" s="132"/>
      <c r="ALN167" s="132"/>
      <c r="ALO167" s="132"/>
      <c r="ALP167" s="132"/>
      <c r="ALQ167" s="132"/>
      <c r="ALR167" s="132"/>
      <c r="ALS167" s="132"/>
      <c r="ALT167" s="132"/>
      <c r="ALU167" s="132"/>
      <c r="ALV167" s="132"/>
      <c r="ALW167" s="132"/>
      <c r="ALX167" s="132"/>
      <c r="ALY167" s="132"/>
      <c r="ALZ167" s="132"/>
      <c r="AMA167" s="132"/>
      <c r="AMB167" s="132"/>
      <c r="AMC167" s="132"/>
      <c r="AMD167" s="132"/>
      <c r="AME167" s="132"/>
      <c r="AMF167" s="132"/>
      <c r="AMG167" s="132"/>
      <c r="AMH167" s="132"/>
      <c r="AMI167" s="132"/>
      <c r="AMJ167" s="132"/>
      <c r="AMK167" s="132"/>
      <c r="AML167" s="132"/>
    </row>
    <row r="168" spans="1:1026" ht="26" customHeight="1">
      <c r="A168" s="57"/>
      <c r="B168" s="3" t="s">
        <v>368</v>
      </c>
      <c r="C168" s="149" t="s">
        <v>1</v>
      </c>
      <c r="D168" s="160" t="s">
        <v>29</v>
      </c>
      <c r="E168" s="62" t="s">
        <v>109</v>
      </c>
      <c r="F168" s="3">
        <v>1400</v>
      </c>
      <c r="G168" s="60">
        <v>14.9</v>
      </c>
      <c r="H168" s="84">
        <f t="shared" ref="H168:H175" si="28">F168/1000*A168</f>
        <v>0</v>
      </c>
      <c r="I168" s="29">
        <f t="shared" ref="I168:I175" si="29">G168*A168</f>
        <v>0</v>
      </c>
      <c r="J168" s="167" t="s">
        <v>180</v>
      </c>
      <c r="K168" s="167"/>
      <c r="L168" s="167"/>
      <c r="M168" s="168" t="s">
        <v>178</v>
      </c>
      <c r="N168" s="168"/>
      <c r="S168" s="6" t="s">
        <v>481</v>
      </c>
    </row>
    <row r="169" spans="1:1026" ht="26" customHeight="1">
      <c r="A169" s="57"/>
      <c r="B169" s="5" t="s">
        <v>298</v>
      </c>
      <c r="C169" s="149" t="s">
        <v>1</v>
      </c>
      <c r="D169" s="140" t="s">
        <v>41</v>
      </c>
      <c r="E169" s="62" t="s">
        <v>179</v>
      </c>
      <c r="F169" s="3">
        <v>1400</v>
      </c>
      <c r="G169" s="60">
        <v>19.899999999999999</v>
      </c>
      <c r="H169" s="84">
        <f t="shared" si="28"/>
        <v>0</v>
      </c>
      <c r="I169" s="29">
        <f t="shared" si="29"/>
        <v>0</v>
      </c>
      <c r="J169" s="167" t="s">
        <v>180</v>
      </c>
      <c r="K169" s="167"/>
      <c r="L169" s="167"/>
      <c r="M169" s="169" t="s">
        <v>399</v>
      </c>
      <c r="N169" s="169"/>
      <c r="S169" s="6" t="s">
        <v>481</v>
      </c>
    </row>
    <row r="170" spans="1:1026" ht="26" customHeight="1">
      <c r="A170" s="57"/>
      <c r="B170" s="5" t="s">
        <v>245</v>
      </c>
      <c r="C170" s="149" t="s">
        <v>1</v>
      </c>
      <c r="D170" s="140" t="s">
        <v>41</v>
      </c>
      <c r="E170" s="62" t="s">
        <v>179</v>
      </c>
      <c r="F170" s="3">
        <v>1400</v>
      </c>
      <c r="G170" s="60">
        <v>19.899999999999999</v>
      </c>
      <c r="H170" s="84">
        <f t="shared" si="28"/>
        <v>0</v>
      </c>
      <c r="I170" s="29">
        <f>G170*A170</f>
        <v>0</v>
      </c>
      <c r="J170" s="167" t="s">
        <v>180</v>
      </c>
      <c r="K170" s="167"/>
      <c r="L170" s="167"/>
      <c r="M170" s="169" t="s">
        <v>399</v>
      </c>
      <c r="N170" s="169"/>
      <c r="S170" s="6" t="s">
        <v>481</v>
      </c>
    </row>
    <row r="171" spans="1:1026" ht="26" customHeight="1">
      <c r="A171" s="57"/>
      <c r="B171" s="5" t="s">
        <v>126</v>
      </c>
      <c r="C171" s="149" t="s">
        <v>1</v>
      </c>
      <c r="D171" s="140" t="s">
        <v>41</v>
      </c>
      <c r="E171" s="62" t="s">
        <v>179</v>
      </c>
      <c r="F171" s="3">
        <v>1400</v>
      </c>
      <c r="G171" s="60">
        <v>29.9</v>
      </c>
      <c r="H171" s="84">
        <f t="shared" si="28"/>
        <v>0</v>
      </c>
      <c r="I171" s="29">
        <f t="shared" si="29"/>
        <v>0</v>
      </c>
      <c r="J171" s="167" t="s">
        <v>180</v>
      </c>
      <c r="K171" s="167"/>
      <c r="L171" s="167"/>
      <c r="M171" s="169" t="s">
        <v>399</v>
      </c>
      <c r="N171" s="169"/>
      <c r="S171" s="6" t="s">
        <v>481</v>
      </c>
    </row>
    <row r="172" spans="1:1026" ht="26" customHeight="1">
      <c r="A172" s="57"/>
      <c r="B172" s="122" t="s">
        <v>519</v>
      </c>
      <c r="C172" s="149" t="s">
        <v>1</v>
      </c>
      <c r="D172" s="140" t="s">
        <v>41</v>
      </c>
      <c r="E172" s="62" t="s">
        <v>179</v>
      </c>
      <c r="F172" s="3">
        <v>2800</v>
      </c>
      <c r="G172" s="60">
        <v>66</v>
      </c>
      <c r="H172" s="84">
        <f t="shared" si="28"/>
        <v>0</v>
      </c>
      <c r="I172" s="29">
        <f t="shared" si="29"/>
        <v>0</v>
      </c>
      <c r="J172" s="97" t="s">
        <v>180</v>
      </c>
      <c r="M172" s="17" t="s">
        <v>399</v>
      </c>
      <c r="S172" s="168" t="s">
        <v>481</v>
      </c>
      <c r="T172" s="168"/>
    </row>
    <row r="173" spans="1:1026" ht="26" customHeight="1">
      <c r="A173" s="57"/>
      <c r="B173" s="5" t="s">
        <v>103</v>
      </c>
      <c r="C173" s="149" t="s">
        <v>1</v>
      </c>
      <c r="D173" s="140" t="s">
        <v>41</v>
      </c>
      <c r="E173" s="62" t="s">
        <v>179</v>
      </c>
      <c r="F173" s="3">
        <v>1400</v>
      </c>
      <c r="G173" s="60">
        <v>46</v>
      </c>
      <c r="H173" s="84">
        <f t="shared" si="28"/>
        <v>0</v>
      </c>
      <c r="I173" s="29">
        <f t="shared" si="29"/>
        <v>0</v>
      </c>
      <c r="J173" s="167" t="s">
        <v>180</v>
      </c>
      <c r="K173" s="167"/>
      <c r="L173" s="167"/>
      <c r="M173" s="169" t="s">
        <v>399</v>
      </c>
      <c r="N173" s="169"/>
      <c r="S173" s="6" t="s">
        <v>481</v>
      </c>
    </row>
    <row r="174" spans="1:1026" ht="26" customHeight="1">
      <c r="A174" s="57"/>
      <c r="B174" s="74" t="s">
        <v>155</v>
      </c>
      <c r="C174" s="149" t="s">
        <v>1</v>
      </c>
      <c r="D174" s="140" t="s">
        <v>41</v>
      </c>
      <c r="E174" s="62" t="s">
        <v>179</v>
      </c>
      <c r="F174" s="3">
        <v>2800</v>
      </c>
      <c r="G174" s="75">
        <v>92</v>
      </c>
      <c r="H174" s="84">
        <f t="shared" si="28"/>
        <v>0</v>
      </c>
      <c r="I174" s="29">
        <f t="shared" si="29"/>
        <v>0</v>
      </c>
      <c r="J174" s="167" t="s">
        <v>180</v>
      </c>
      <c r="K174" s="167"/>
      <c r="L174" s="167"/>
      <c r="M174" s="169" t="s">
        <v>399</v>
      </c>
      <c r="N174" s="169"/>
      <c r="S174" s="6" t="s">
        <v>481</v>
      </c>
    </row>
    <row r="175" spans="1:1026" ht="26" customHeight="1">
      <c r="A175" s="57"/>
      <c r="B175" s="5" t="s">
        <v>194</v>
      </c>
      <c r="C175" s="149" t="s">
        <v>1</v>
      </c>
      <c r="D175" s="140" t="s">
        <v>41</v>
      </c>
      <c r="E175" s="62" t="s">
        <v>179</v>
      </c>
      <c r="F175" s="3">
        <v>1400</v>
      </c>
      <c r="G175" s="60">
        <v>66</v>
      </c>
      <c r="H175" s="84">
        <f t="shared" si="28"/>
        <v>0</v>
      </c>
      <c r="I175" s="29">
        <f t="shared" si="29"/>
        <v>0</v>
      </c>
      <c r="J175" s="167" t="s">
        <v>180</v>
      </c>
      <c r="K175" s="167"/>
      <c r="L175" s="167"/>
      <c r="M175" s="169" t="s">
        <v>399</v>
      </c>
      <c r="N175" s="169"/>
      <c r="S175" s="6" t="s">
        <v>481</v>
      </c>
    </row>
    <row r="176" spans="1:1026" ht="26" customHeight="1">
      <c r="A176" s="57"/>
      <c r="B176" s="83" t="s">
        <v>546</v>
      </c>
      <c r="C176" s="83"/>
      <c r="D176" s="145"/>
      <c r="E176" s="55"/>
      <c r="F176" s="26"/>
      <c r="G176" s="25"/>
      <c r="H176" s="85"/>
      <c r="I176" s="33"/>
    </row>
    <row r="177" spans="1:1026" ht="26" customHeight="1">
      <c r="A177" s="57"/>
      <c r="B177" s="3" t="s">
        <v>508</v>
      </c>
      <c r="C177" s="149" t="s">
        <v>1</v>
      </c>
      <c r="D177" s="143" t="s">
        <v>34</v>
      </c>
      <c r="E177" s="62" t="s">
        <v>533</v>
      </c>
      <c r="F177" s="3">
        <v>1400</v>
      </c>
      <c r="G177" s="60">
        <v>19.899999999999999</v>
      </c>
      <c r="H177" s="84">
        <f>F177/1000*A177</f>
        <v>0</v>
      </c>
      <c r="I177" s="29">
        <f>G177*A177</f>
        <v>0</v>
      </c>
      <c r="J177" s="167" t="s">
        <v>61</v>
      </c>
      <c r="K177" s="167"/>
      <c r="L177" s="167"/>
      <c r="M177" s="168" t="s">
        <v>437</v>
      </c>
      <c r="N177" s="168"/>
      <c r="O177" s="168"/>
      <c r="P177" s="168"/>
      <c r="S177" s="6" t="s">
        <v>481</v>
      </c>
    </row>
    <row r="178" spans="1:1026" ht="26" customHeight="1">
      <c r="A178" s="57"/>
      <c r="B178" s="3" t="s">
        <v>531</v>
      </c>
      <c r="C178" s="149" t="s">
        <v>1</v>
      </c>
      <c r="D178" s="143" t="s">
        <v>34</v>
      </c>
      <c r="E178" s="62" t="s">
        <v>533</v>
      </c>
      <c r="F178" s="3">
        <v>1400</v>
      </c>
      <c r="G178" s="60">
        <v>19.899999999999999</v>
      </c>
      <c r="H178" s="84">
        <f>F178/1000*A178</f>
        <v>0</v>
      </c>
      <c r="I178" s="29">
        <f>G178*A178</f>
        <v>0</v>
      </c>
      <c r="J178" s="167" t="s">
        <v>61</v>
      </c>
      <c r="K178" s="167"/>
      <c r="L178" s="167"/>
      <c r="M178" s="168" t="s">
        <v>437</v>
      </c>
      <c r="N178" s="168"/>
      <c r="O178" s="168"/>
      <c r="P178" s="168"/>
      <c r="S178" s="6" t="s">
        <v>481</v>
      </c>
    </row>
    <row r="179" spans="1:1026" ht="26" customHeight="1">
      <c r="A179" s="57"/>
      <c r="B179" s="3" t="s">
        <v>174</v>
      </c>
      <c r="C179" s="149" t="s">
        <v>1</v>
      </c>
      <c r="D179" s="143" t="s">
        <v>34</v>
      </c>
      <c r="E179" s="62" t="s">
        <v>533</v>
      </c>
      <c r="F179" s="3">
        <v>1400</v>
      </c>
      <c r="G179" s="60">
        <v>19.899999999999999</v>
      </c>
      <c r="H179" s="84">
        <f>F179/1000*A179</f>
        <v>0</v>
      </c>
      <c r="I179" s="29">
        <f>G179*A179</f>
        <v>0</v>
      </c>
      <c r="J179" s="167" t="s">
        <v>61</v>
      </c>
      <c r="K179" s="167"/>
      <c r="L179" s="167"/>
      <c r="M179" s="168" t="s">
        <v>437</v>
      </c>
      <c r="N179" s="168"/>
      <c r="O179" s="168"/>
      <c r="P179" s="168"/>
      <c r="S179" s="6" t="s">
        <v>481</v>
      </c>
    </row>
    <row r="180" spans="1:1026" ht="26" customHeight="1">
      <c r="A180" s="57"/>
      <c r="B180" s="3" t="s">
        <v>450</v>
      </c>
      <c r="C180" s="149" t="s">
        <v>1</v>
      </c>
      <c r="D180" s="143" t="s">
        <v>34</v>
      </c>
      <c r="E180" s="62" t="s">
        <v>533</v>
      </c>
      <c r="F180" s="3">
        <v>1400</v>
      </c>
      <c r="G180" s="60">
        <v>22</v>
      </c>
      <c r="H180" s="84">
        <f>F180/1000*A180</f>
        <v>0</v>
      </c>
      <c r="I180" s="29">
        <f>G180*A180</f>
        <v>0</v>
      </c>
      <c r="J180" s="167" t="s">
        <v>180</v>
      </c>
      <c r="K180" s="167"/>
      <c r="L180" s="167"/>
      <c r="M180" s="168" t="s">
        <v>437</v>
      </c>
      <c r="N180" s="168"/>
      <c r="O180" s="168"/>
      <c r="S180" s="6" t="s">
        <v>481</v>
      </c>
    </row>
    <row r="181" spans="1:1026" ht="26" customHeight="1">
      <c r="A181" s="57"/>
      <c r="B181" s="3" t="s">
        <v>80</v>
      </c>
      <c r="C181" s="149" t="s">
        <v>1</v>
      </c>
      <c r="D181" s="143" t="s">
        <v>34</v>
      </c>
      <c r="E181" s="62" t="s">
        <v>533</v>
      </c>
      <c r="F181" s="3">
        <v>1400</v>
      </c>
      <c r="G181" s="60">
        <v>36</v>
      </c>
      <c r="H181" s="84">
        <f>F181/1000*A181</f>
        <v>0</v>
      </c>
      <c r="I181" s="29">
        <f>G181*A181</f>
        <v>0</v>
      </c>
      <c r="J181" s="167" t="s">
        <v>61</v>
      </c>
      <c r="K181" s="167"/>
      <c r="L181" s="167"/>
      <c r="M181" s="168" t="s">
        <v>437</v>
      </c>
      <c r="N181" s="168"/>
      <c r="O181" s="168"/>
      <c r="P181" s="168"/>
      <c r="S181" s="6" t="s">
        <v>481</v>
      </c>
    </row>
    <row r="182" spans="1:1026" ht="26" customHeight="1">
      <c r="A182" s="57"/>
      <c r="B182" s="96" t="s">
        <v>175</v>
      </c>
      <c r="C182" s="96"/>
      <c r="D182" s="145"/>
      <c r="E182" s="55" t="s">
        <v>291</v>
      </c>
      <c r="F182" s="26"/>
      <c r="G182" s="25"/>
      <c r="H182" s="85"/>
      <c r="I182" s="33"/>
    </row>
    <row r="183" spans="1:1026" ht="26" customHeight="1">
      <c r="A183" s="57"/>
      <c r="B183" s="2" t="s">
        <v>32</v>
      </c>
      <c r="C183" s="149" t="s">
        <v>1</v>
      </c>
      <c r="D183" s="159" t="s">
        <v>28</v>
      </c>
      <c r="E183" s="62" t="s">
        <v>130</v>
      </c>
      <c r="F183" s="3">
        <v>1400</v>
      </c>
      <c r="G183" s="60">
        <v>7.5</v>
      </c>
      <c r="H183" s="133">
        <f>F183/1000*A183</f>
        <v>0</v>
      </c>
      <c r="I183" s="29">
        <f>G183*A183</f>
        <v>0</v>
      </c>
      <c r="J183" s="131" t="s">
        <v>180</v>
      </c>
      <c r="K183"/>
      <c r="L183"/>
      <c r="M183" s="132" t="s">
        <v>247</v>
      </c>
      <c r="N183"/>
      <c r="O183" s="132" t="s">
        <v>78</v>
      </c>
      <c r="P183" s="132"/>
      <c r="Q183" s="132"/>
      <c r="R183" s="132"/>
      <c r="S183" s="171" t="s">
        <v>481</v>
      </c>
      <c r="T183" s="171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/>
      <c r="BM183" s="132"/>
      <c r="BN183" s="132"/>
      <c r="BO183" s="132"/>
      <c r="BP183" s="132"/>
      <c r="BQ183" s="132"/>
      <c r="BR183" s="132"/>
      <c r="BS183" s="132"/>
      <c r="BT183" s="132"/>
      <c r="BU183" s="132"/>
      <c r="BV183" s="132"/>
      <c r="BW183" s="132"/>
      <c r="BX183" s="132"/>
      <c r="BY183" s="132"/>
      <c r="BZ183" s="132"/>
      <c r="CA183" s="132"/>
      <c r="CB183" s="132"/>
      <c r="CC183" s="132"/>
      <c r="CD183" s="132"/>
      <c r="CE183" s="132"/>
      <c r="CF183" s="132"/>
      <c r="CG183" s="132"/>
      <c r="CH183" s="132"/>
      <c r="CI183" s="132"/>
      <c r="CJ183" s="132"/>
      <c r="CK183" s="132"/>
      <c r="CL183" s="132"/>
      <c r="CM183" s="132"/>
      <c r="CN183" s="132"/>
      <c r="CO183" s="132"/>
      <c r="CP183" s="132"/>
      <c r="CQ183" s="132"/>
      <c r="CR183" s="132"/>
      <c r="CS183" s="132"/>
      <c r="CT183" s="132"/>
      <c r="CU183" s="132"/>
      <c r="CV183" s="132"/>
      <c r="CW183" s="132"/>
      <c r="CX183" s="132"/>
      <c r="CY183" s="132"/>
      <c r="CZ183" s="132"/>
      <c r="DA183" s="132"/>
      <c r="DB183" s="132"/>
      <c r="DC183" s="132"/>
      <c r="DD183" s="132"/>
      <c r="DE183" s="132"/>
      <c r="DF183" s="132"/>
      <c r="DG183" s="132"/>
      <c r="DH183" s="132"/>
      <c r="DI183" s="132"/>
      <c r="DJ183" s="132"/>
      <c r="DK183" s="132"/>
      <c r="DL183" s="132"/>
      <c r="DM183" s="132"/>
      <c r="DN183" s="132"/>
      <c r="DO183" s="132"/>
      <c r="DP183" s="132"/>
      <c r="DQ183" s="132"/>
      <c r="DR183" s="132"/>
      <c r="DS183" s="132"/>
      <c r="DT183" s="132"/>
      <c r="DU183" s="132"/>
      <c r="DV183" s="132"/>
      <c r="DW183" s="132"/>
      <c r="DX183" s="132"/>
      <c r="DY183" s="132"/>
      <c r="DZ183" s="132"/>
      <c r="EA183" s="132"/>
      <c r="EB183" s="132"/>
      <c r="EC183" s="132"/>
      <c r="ED183" s="132"/>
      <c r="EE183" s="132"/>
      <c r="EF183" s="132"/>
      <c r="EG183" s="132"/>
      <c r="EH183" s="132"/>
      <c r="EI183" s="132"/>
      <c r="EJ183" s="132"/>
      <c r="EK183" s="132"/>
      <c r="EL183" s="132"/>
      <c r="EM183" s="132"/>
      <c r="EN183" s="132"/>
      <c r="EO183" s="132"/>
      <c r="EP183" s="132"/>
      <c r="EQ183" s="132"/>
      <c r="ER183" s="132"/>
      <c r="ES183" s="132"/>
      <c r="ET183" s="132"/>
      <c r="EU183" s="132"/>
      <c r="EV183" s="132"/>
      <c r="EW183" s="132"/>
      <c r="EX183" s="132"/>
      <c r="EY183" s="132"/>
      <c r="EZ183" s="132"/>
      <c r="FA183" s="132"/>
      <c r="FB183" s="132"/>
      <c r="FC183" s="132"/>
      <c r="FD183" s="132"/>
      <c r="FE183" s="132"/>
      <c r="FF183" s="132"/>
      <c r="FG183" s="132"/>
      <c r="FH183" s="132"/>
      <c r="FI183" s="132"/>
      <c r="FJ183" s="132"/>
      <c r="FK183" s="132"/>
      <c r="FL183" s="132"/>
      <c r="FM183" s="132"/>
      <c r="FN183" s="132"/>
      <c r="FO183" s="132"/>
      <c r="FP183" s="132"/>
      <c r="FQ183" s="132"/>
      <c r="FR183" s="132"/>
      <c r="FS183" s="132"/>
      <c r="FT183" s="132"/>
      <c r="FU183" s="132"/>
      <c r="FV183" s="132"/>
      <c r="FW183" s="132"/>
      <c r="FX183" s="132"/>
      <c r="FY183" s="132"/>
      <c r="FZ183" s="132"/>
      <c r="GA183" s="132"/>
      <c r="GB183" s="132"/>
      <c r="GC183" s="132"/>
      <c r="GD183" s="132"/>
      <c r="GE183" s="132"/>
      <c r="GF183" s="132"/>
      <c r="GG183" s="132"/>
      <c r="GH183" s="132"/>
      <c r="GI183" s="132"/>
      <c r="GJ183" s="132"/>
      <c r="GK183" s="132"/>
      <c r="GL183" s="132"/>
      <c r="GM183" s="132"/>
      <c r="GN183" s="132"/>
      <c r="GO183" s="132"/>
      <c r="GP183" s="132"/>
      <c r="GQ183" s="132"/>
      <c r="GR183" s="132"/>
      <c r="GS183" s="132"/>
      <c r="GT183" s="132"/>
      <c r="GU183" s="132"/>
      <c r="GV183" s="132"/>
      <c r="GW183" s="132"/>
      <c r="GX183" s="132"/>
      <c r="GY183" s="132"/>
      <c r="GZ183" s="132"/>
      <c r="HA183" s="132"/>
      <c r="HB183" s="132"/>
      <c r="HC183" s="132"/>
      <c r="HD183" s="132"/>
      <c r="HE183" s="132"/>
      <c r="HF183" s="132"/>
      <c r="HG183" s="132"/>
      <c r="HH183" s="132"/>
      <c r="HI183" s="132"/>
      <c r="HJ183" s="132"/>
      <c r="HK183" s="132"/>
      <c r="HL183" s="132"/>
      <c r="HM183" s="132"/>
      <c r="HN183" s="132"/>
      <c r="HO183" s="132"/>
      <c r="HP183" s="132"/>
      <c r="HQ183" s="132"/>
      <c r="HR183" s="132"/>
      <c r="HS183" s="132"/>
      <c r="HT183" s="132"/>
      <c r="HU183" s="132"/>
      <c r="HV183" s="132"/>
      <c r="HW183" s="132"/>
      <c r="HX183" s="132"/>
      <c r="HY183" s="132"/>
      <c r="HZ183" s="132"/>
      <c r="IA183" s="132"/>
      <c r="IB183" s="132"/>
      <c r="IC183" s="132"/>
      <c r="ID183" s="132"/>
      <c r="IE183" s="132"/>
      <c r="IF183" s="132"/>
      <c r="IG183" s="132"/>
      <c r="IH183" s="132"/>
      <c r="II183" s="132"/>
      <c r="IJ183" s="132"/>
      <c r="IK183" s="132"/>
      <c r="IL183" s="132"/>
      <c r="IM183" s="132"/>
      <c r="IN183" s="132"/>
      <c r="IO183" s="132"/>
      <c r="IP183" s="132"/>
      <c r="IQ183" s="132"/>
      <c r="IR183" s="132"/>
      <c r="IS183" s="132"/>
      <c r="IT183" s="132"/>
      <c r="IU183" s="132"/>
      <c r="IV183" s="132"/>
      <c r="IW183" s="132"/>
      <c r="IX183" s="132"/>
      <c r="IY183" s="132"/>
      <c r="IZ183" s="132"/>
      <c r="JA183" s="132"/>
      <c r="JB183" s="132"/>
      <c r="JC183" s="132"/>
      <c r="JD183" s="132"/>
      <c r="JE183" s="132"/>
      <c r="JF183" s="132"/>
      <c r="JG183" s="132"/>
      <c r="JH183" s="132"/>
      <c r="JI183" s="132"/>
      <c r="JJ183" s="132"/>
      <c r="JK183" s="132"/>
      <c r="JL183" s="132"/>
      <c r="JM183" s="132"/>
      <c r="JN183" s="132"/>
      <c r="JO183" s="132"/>
      <c r="JP183" s="132"/>
      <c r="JQ183" s="132"/>
      <c r="JR183" s="132"/>
      <c r="JS183" s="132"/>
      <c r="JT183" s="132"/>
      <c r="JU183" s="132"/>
      <c r="JV183" s="132"/>
      <c r="JW183" s="132"/>
      <c r="JX183" s="132"/>
      <c r="JY183" s="132"/>
      <c r="JZ183" s="132"/>
      <c r="KA183" s="132"/>
      <c r="KB183" s="132"/>
      <c r="KC183" s="132"/>
      <c r="KD183" s="132"/>
      <c r="KE183" s="132"/>
      <c r="KF183" s="132"/>
      <c r="KG183" s="132"/>
      <c r="KH183" s="132"/>
      <c r="KI183" s="132"/>
      <c r="KJ183" s="132"/>
      <c r="KK183" s="132"/>
      <c r="KL183" s="132"/>
      <c r="KM183" s="132"/>
      <c r="KN183" s="132"/>
      <c r="KO183" s="132"/>
      <c r="KP183" s="132"/>
      <c r="KQ183" s="132"/>
      <c r="KR183" s="132"/>
      <c r="KS183" s="132"/>
      <c r="KT183" s="132"/>
      <c r="KU183" s="132"/>
      <c r="KV183" s="132"/>
      <c r="KW183" s="132"/>
      <c r="KX183" s="132"/>
      <c r="KY183" s="132"/>
      <c r="KZ183" s="132"/>
      <c r="LA183" s="132"/>
      <c r="LB183" s="132"/>
      <c r="LC183" s="132"/>
      <c r="LD183" s="132"/>
      <c r="LE183" s="132"/>
      <c r="LF183" s="132"/>
      <c r="LG183" s="132"/>
      <c r="LH183" s="132"/>
      <c r="LI183" s="132"/>
      <c r="LJ183" s="132"/>
      <c r="LK183" s="132"/>
      <c r="LL183" s="132"/>
      <c r="LM183" s="132"/>
      <c r="LN183" s="132"/>
      <c r="LO183" s="132"/>
      <c r="LP183" s="132"/>
      <c r="LQ183" s="132"/>
      <c r="LR183" s="132"/>
      <c r="LS183" s="132"/>
      <c r="LT183" s="132"/>
      <c r="LU183" s="132"/>
      <c r="LV183" s="132"/>
      <c r="LW183" s="132"/>
      <c r="LX183" s="132"/>
      <c r="LY183" s="132"/>
      <c r="LZ183" s="132"/>
      <c r="MA183" s="132"/>
      <c r="MB183" s="132"/>
      <c r="MC183" s="132"/>
      <c r="MD183" s="132"/>
      <c r="ME183" s="132"/>
      <c r="MF183" s="132"/>
      <c r="MG183" s="132"/>
      <c r="MH183" s="132"/>
      <c r="MI183" s="132"/>
      <c r="MJ183" s="132"/>
      <c r="MK183" s="132"/>
      <c r="ML183" s="132"/>
      <c r="MM183" s="132"/>
      <c r="MN183" s="132"/>
      <c r="MO183" s="132"/>
      <c r="MP183" s="132"/>
      <c r="MQ183" s="132"/>
      <c r="MR183" s="132"/>
      <c r="MS183" s="132"/>
      <c r="MT183" s="132"/>
      <c r="MU183" s="132"/>
      <c r="MV183" s="132"/>
      <c r="MW183" s="132"/>
      <c r="MX183" s="132"/>
      <c r="MY183" s="132"/>
      <c r="MZ183" s="132"/>
      <c r="NA183" s="132"/>
      <c r="NB183" s="132"/>
      <c r="NC183" s="132"/>
      <c r="ND183" s="132"/>
      <c r="NE183" s="132"/>
      <c r="NF183" s="132"/>
      <c r="NG183" s="132"/>
      <c r="NH183" s="132"/>
      <c r="NI183" s="132"/>
      <c r="NJ183" s="132"/>
      <c r="NK183" s="132"/>
      <c r="NL183" s="132"/>
      <c r="NM183" s="132"/>
      <c r="NN183" s="132"/>
      <c r="NO183" s="132"/>
      <c r="NP183" s="132"/>
      <c r="NQ183" s="132"/>
      <c r="NR183" s="132"/>
      <c r="NS183" s="132"/>
      <c r="NT183" s="132"/>
      <c r="NU183" s="132"/>
      <c r="NV183" s="132"/>
      <c r="NW183" s="132"/>
      <c r="NX183" s="132"/>
      <c r="NY183" s="132"/>
      <c r="NZ183" s="132"/>
      <c r="OA183" s="132"/>
      <c r="OB183" s="132"/>
      <c r="OC183" s="132"/>
      <c r="OD183" s="132"/>
      <c r="OE183" s="132"/>
      <c r="OF183" s="132"/>
      <c r="OG183" s="132"/>
      <c r="OH183" s="132"/>
      <c r="OI183" s="132"/>
      <c r="OJ183" s="132"/>
      <c r="OK183" s="132"/>
      <c r="OL183" s="132"/>
      <c r="OM183" s="132"/>
      <c r="ON183" s="132"/>
      <c r="OO183" s="132"/>
      <c r="OP183" s="132"/>
      <c r="OQ183" s="132"/>
      <c r="OR183" s="132"/>
      <c r="OS183" s="132"/>
      <c r="OT183" s="132"/>
      <c r="OU183" s="132"/>
      <c r="OV183" s="132"/>
      <c r="OW183" s="132"/>
      <c r="OX183" s="132"/>
      <c r="OY183" s="132"/>
      <c r="OZ183" s="132"/>
      <c r="PA183" s="132"/>
      <c r="PB183" s="132"/>
      <c r="PC183" s="132"/>
      <c r="PD183" s="132"/>
      <c r="PE183" s="132"/>
      <c r="PF183" s="132"/>
      <c r="PG183" s="132"/>
      <c r="PH183" s="132"/>
      <c r="PI183" s="132"/>
      <c r="PJ183" s="132"/>
      <c r="PK183" s="132"/>
      <c r="PL183" s="132"/>
      <c r="PM183" s="132"/>
      <c r="PN183" s="132"/>
      <c r="PO183" s="132"/>
      <c r="PP183" s="132"/>
      <c r="PQ183" s="132"/>
      <c r="PR183" s="132"/>
      <c r="PS183" s="132"/>
      <c r="PT183" s="132"/>
      <c r="PU183" s="132"/>
      <c r="PV183" s="132"/>
      <c r="PW183" s="132"/>
      <c r="PX183" s="132"/>
      <c r="PY183" s="132"/>
      <c r="PZ183" s="132"/>
      <c r="QA183" s="132"/>
      <c r="QB183" s="132"/>
      <c r="QC183" s="132"/>
      <c r="QD183" s="132"/>
      <c r="QE183" s="132"/>
      <c r="QF183" s="132"/>
      <c r="QG183" s="132"/>
      <c r="QH183" s="132"/>
      <c r="QI183" s="132"/>
      <c r="QJ183" s="132"/>
      <c r="QK183" s="132"/>
      <c r="QL183" s="132"/>
      <c r="QM183" s="132"/>
      <c r="QN183" s="132"/>
      <c r="QO183" s="132"/>
      <c r="QP183" s="132"/>
      <c r="QQ183" s="132"/>
      <c r="QR183" s="132"/>
      <c r="QS183" s="132"/>
      <c r="QT183" s="132"/>
      <c r="QU183" s="132"/>
      <c r="QV183" s="132"/>
      <c r="QW183" s="132"/>
      <c r="QX183" s="132"/>
      <c r="QY183" s="132"/>
      <c r="QZ183" s="132"/>
      <c r="RA183" s="132"/>
      <c r="RB183" s="132"/>
      <c r="RC183" s="132"/>
      <c r="RD183" s="132"/>
      <c r="RE183" s="132"/>
      <c r="RF183" s="132"/>
      <c r="RG183" s="132"/>
      <c r="RH183" s="132"/>
      <c r="RI183" s="132"/>
      <c r="RJ183" s="132"/>
      <c r="RK183" s="132"/>
      <c r="RL183" s="132"/>
      <c r="RM183" s="132"/>
      <c r="RN183" s="132"/>
      <c r="RO183" s="132"/>
      <c r="RP183" s="132"/>
      <c r="RQ183" s="132"/>
      <c r="RR183" s="132"/>
      <c r="RS183" s="132"/>
      <c r="RT183" s="132"/>
      <c r="RU183" s="132"/>
      <c r="RV183" s="132"/>
      <c r="RW183" s="132"/>
      <c r="RX183" s="132"/>
      <c r="RY183" s="132"/>
      <c r="RZ183" s="132"/>
      <c r="SA183" s="132"/>
      <c r="SB183" s="132"/>
      <c r="SC183" s="132"/>
      <c r="SD183" s="132"/>
      <c r="SE183" s="132"/>
      <c r="SF183" s="132"/>
      <c r="SG183" s="132"/>
      <c r="SH183" s="132"/>
      <c r="SI183" s="132"/>
      <c r="SJ183" s="132"/>
      <c r="SK183" s="132"/>
      <c r="SL183" s="132"/>
      <c r="SM183" s="132"/>
      <c r="SN183" s="132"/>
      <c r="SO183" s="132"/>
      <c r="SP183" s="132"/>
      <c r="SQ183" s="132"/>
      <c r="SR183" s="132"/>
      <c r="SS183" s="132"/>
      <c r="ST183" s="132"/>
      <c r="SU183" s="132"/>
      <c r="SV183" s="132"/>
      <c r="SW183" s="132"/>
      <c r="SX183" s="132"/>
      <c r="SY183" s="132"/>
      <c r="SZ183" s="132"/>
      <c r="TA183" s="132"/>
      <c r="TB183" s="132"/>
      <c r="TC183" s="132"/>
      <c r="TD183" s="132"/>
      <c r="TE183" s="132"/>
      <c r="TF183" s="132"/>
      <c r="TG183" s="132"/>
      <c r="TH183" s="132"/>
      <c r="TI183" s="132"/>
      <c r="TJ183" s="132"/>
      <c r="TK183" s="132"/>
      <c r="TL183" s="132"/>
      <c r="TM183" s="132"/>
      <c r="TN183" s="132"/>
      <c r="TO183" s="132"/>
      <c r="TP183" s="132"/>
      <c r="TQ183" s="132"/>
      <c r="TR183" s="132"/>
      <c r="TS183" s="132"/>
      <c r="TT183" s="132"/>
      <c r="TU183" s="132"/>
      <c r="TV183" s="132"/>
      <c r="TW183" s="132"/>
      <c r="TX183" s="132"/>
      <c r="TY183" s="132"/>
      <c r="TZ183" s="132"/>
      <c r="UA183" s="132"/>
      <c r="UB183" s="132"/>
      <c r="UC183" s="132"/>
      <c r="UD183" s="132"/>
      <c r="UE183" s="132"/>
      <c r="UF183" s="132"/>
      <c r="UG183" s="132"/>
      <c r="UH183" s="132"/>
      <c r="UI183" s="132"/>
      <c r="UJ183" s="132"/>
      <c r="UK183" s="132"/>
      <c r="UL183" s="132"/>
      <c r="UM183" s="132"/>
      <c r="UN183" s="132"/>
      <c r="UO183" s="132"/>
      <c r="UP183" s="132"/>
      <c r="UQ183" s="132"/>
      <c r="UR183" s="132"/>
      <c r="US183" s="132"/>
      <c r="UT183" s="132"/>
      <c r="UU183" s="132"/>
      <c r="UV183" s="132"/>
      <c r="UW183" s="132"/>
      <c r="UX183" s="132"/>
      <c r="UY183" s="132"/>
      <c r="UZ183" s="132"/>
      <c r="VA183" s="132"/>
      <c r="VB183" s="132"/>
      <c r="VC183" s="132"/>
      <c r="VD183" s="132"/>
      <c r="VE183" s="132"/>
      <c r="VF183" s="132"/>
      <c r="VG183" s="132"/>
      <c r="VH183" s="132"/>
      <c r="VI183" s="132"/>
      <c r="VJ183" s="132"/>
      <c r="VK183" s="132"/>
      <c r="VL183" s="132"/>
      <c r="VM183" s="132"/>
      <c r="VN183" s="132"/>
      <c r="VO183" s="132"/>
      <c r="VP183" s="132"/>
      <c r="VQ183" s="132"/>
      <c r="VR183" s="132"/>
      <c r="VS183" s="132"/>
      <c r="VT183" s="132"/>
      <c r="VU183" s="132"/>
      <c r="VV183" s="132"/>
      <c r="VW183" s="132"/>
      <c r="VX183" s="132"/>
      <c r="VY183" s="132"/>
      <c r="VZ183" s="132"/>
      <c r="WA183" s="132"/>
      <c r="WB183" s="132"/>
      <c r="WC183" s="132"/>
      <c r="WD183" s="132"/>
      <c r="WE183" s="132"/>
      <c r="WF183" s="132"/>
      <c r="WG183" s="132"/>
      <c r="WH183" s="132"/>
      <c r="WI183" s="132"/>
      <c r="WJ183" s="132"/>
      <c r="WK183" s="132"/>
      <c r="WL183" s="132"/>
      <c r="WM183" s="132"/>
      <c r="WN183" s="132"/>
      <c r="WO183" s="132"/>
      <c r="WP183" s="132"/>
      <c r="WQ183" s="132"/>
      <c r="WR183" s="132"/>
      <c r="WS183" s="132"/>
      <c r="WT183" s="132"/>
      <c r="WU183" s="132"/>
      <c r="WV183" s="132"/>
      <c r="WW183" s="132"/>
      <c r="WX183" s="132"/>
      <c r="WY183" s="132"/>
      <c r="WZ183" s="132"/>
      <c r="XA183" s="132"/>
      <c r="XB183" s="132"/>
      <c r="XC183" s="132"/>
      <c r="XD183" s="132"/>
      <c r="XE183" s="132"/>
      <c r="XF183" s="132"/>
      <c r="XG183" s="132"/>
      <c r="XH183" s="132"/>
      <c r="XI183" s="132"/>
      <c r="XJ183" s="132"/>
      <c r="XK183" s="132"/>
      <c r="XL183" s="132"/>
      <c r="XM183" s="132"/>
      <c r="XN183" s="132"/>
      <c r="XO183" s="132"/>
      <c r="XP183" s="132"/>
      <c r="XQ183" s="132"/>
      <c r="XR183" s="132"/>
      <c r="XS183" s="132"/>
      <c r="XT183" s="132"/>
      <c r="XU183" s="132"/>
      <c r="XV183" s="132"/>
      <c r="XW183" s="132"/>
      <c r="XX183" s="132"/>
      <c r="XY183" s="132"/>
      <c r="XZ183" s="132"/>
      <c r="YA183" s="132"/>
      <c r="YB183" s="132"/>
      <c r="YC183" s="132"/>
      <c r="YD183" s="132"/>
      <c r="YE183" s="132"/>
      <c r="YF183" s="132"/>
      <c r="YG183" s="132"/>
      <c r="YH183" s="132"/>
      <c r="YI183" s="132"/>
      <c r="YJ183" s="132"/>
      <c r="YK183" s="132"/>
      <c r="YL183" s="132"/>
      <c r="YM183" s="132"/>
      <c r="YN183" s="132"/>
      <c r="YO183" s="132"/>
      <c r="YP183" s="132"/>
      <c r="YQ183" s="132"/>
      <c r="YR183" s="132"/>
      <c r="YS183" s="132"/>
      <c r="YT183" s="132"/>
      <c r="YU183" s="132"/>
      <c r="YV183" s="132"/>
      <c r="YW183" s="132"/>
      <c r="YX183" s="132"/>
      <c r="YY183" s="132"/>
      <c r="YZ183" s="132"/>
      <c r="ZA183" s="132"/>
      <c r="ZB183" s="132"/>
      <c r="ZC183" s="132"/>
      <c r="ZD183" s="132"/>
      <c r="ZE183" s="132"/>
      <c r="ZF183" s="132"/>
      <c r="ZG183" s="132"/>
      <c r="ZH183" s="132"/>
      <c r="ZI183" s="132"/>
      <c r="ZJ183" s="132"/>
      <c r="ZK183" s="132"/>
      <c r="ZL183" s="132"/>
      <c r="ZM183" s="132"/>
      <c r="ZN183" s="132"/>
      <c r="ZO183" s="132"/>
      <c r="ZP183" s="132"/>
      <c r="ZQ183" s="132"/>
      <c r="ZR183" s="132"/>
      <c r="ZS183" s="132"/>
      <c r="ZT183" s="132"/>
      <c r="ZU183" s="132"/>
      <c r="ZV183" s="132"/>
      <c r="ZW183" s="132"/>
      <c r="ZX183" s="132"/>
      <c r="ZY183" s="132"/>
      <c r="ZZ183" s="132"/>
      <c r="AAA183" s="132"/>
      <c r="AAB183" s="132"/>
      <c r="AAC183" s="132"/>
      <c r="AAD183" s="132"/>
      <c r="AAE183" s="132"/>
      <c r="AAF183" s="132"/>
      <c r="AAG183" s="132"/>
      <c r="AAH183" s="132"/>
      <c r="AAI183" s="132"/>
      <c r="AAJ183" s="132"/>
      <c r="AAK183" s="132"/>
      <c r="AAL183" s="132"/>
      <c r="AAM183" s="132"/>
      <c r="AAN183" s="132"/>
      <c r="AAO183" s="132"/>
      <c r="AAP183" s="132"/>
      <c r="AAQ183" s="132"/>
      <c r="AAR183" s="132"/>
      <c r="AAS183" s="132"/>
      <c r="AAT183" s="132"/>
      <c r="AAU183" s="132"/>
      <c r="AAV183" s="132"/>
      <c r="AAW183" s="132"/>
      <c r="AAX183" s="132"/>
      <c r="AAY183" s="132"/>
      <c r="AAZ183" s="132"/>
      <c r="ABA183" s="132"/>
      <c r="ABB183" s="132"/>
      <c r="ABC183" s="132"/>
      <c r="ABD183" s="132"/>
      <c r="ABE183" s="132"/>
      <c r="ABF183" s="132"/>
      <c r="ABG183" s="132"/>
      <c r="ABH183" s="132"/>
      <c r="ABI183" s="132"/>
      <c r="ABJ183" s="132"/>
      <c r="ABK183" s="132"/>
      <c r="ABL183" s="132"/>
      <c r="ABM183" s="132"/>
      <c r="ABN183" s="132"/>
      <c r="ABO183" s="132"/>
      <c r="ABP183" s="132"/>
      <c r="ABQ183" s="132"/>
      <c r="ABR183" s="132"/>
      <c r="ABS183" s="132"/>
      <c r="ABT183" s="132"/>
      <c r="ABU183" s="132"/>
      <c r="ABV183" s="132"/>
      <c r="ABW183" s="132"/>
      <c r="ABX183" s="132"/>
      <c r="ABY183" s="132"/>
      <c r="ABZ183" s="132"/>
      <c r="ACA183" s="132"/>
      <c r="ACB183" s="132"/>
      <c r="ACC183" s="132"/>
      <c r="ACD183" s="132"/>
      <c r="ACE183" s="132"/>
      <c r="ACF183" s="132"/>
      <c r="ACG183" s="132"/>
      <c r="ACH183" s="132"/>
      <c r="ACI183" s="132"/>
      <c r="ACJ183" s="132"/>
      <c r="ACK183" s="132"/>
      <c r="ACL183" s="132"/>
      <c r="ACM183" s="132"/>
      <c r="ACN183" s="132"/>
      <c r="ACO183" s="132"/>
      <c r="ACP183" s="132"/>
      <c r="ACQ183" s="132"/>
      <c r="ACR183" s="132"/>
      <c r="ACS183" s="132"/>
      <c r="ACT183" s="132"/>
      <c r="ACU183" s="132"/>
      <c r="ACV183" s="132"/>
      <c r="ACW183" s="132"/>
      <c r="ACX183" s="132"/>
      <c r="ACY183" s="132"/>
      <c r="ACZ183" s="132"/>
      <c r="ADA183" s="132"/>
      <c r="ADB183" s="132"/>
      <c r="ADC183" s="132"/>
      <c r="ADD183" s="132"/>
      <c r="ADE183" s="132"/>
      <c r="ADF183" s="132"/>
      <c r="ADG183" s="132"/>
      <c r="ADH183" s="132"/>
      <c r="ADI183" s="132"/>
      <c r="ADJ183" s="132"/>
      <c r="ADK183" s="132"/>
      <c r="ADL183" s="132"/>
      <c r="ADM183" s="132"/>
      <c r="ADN183" s="132"/>
      <c r="ADO183" s="132"/>
      <c r="ADP183" s="132"/>
      <c r="ADQ183" s="132"/>
      <c r="ADR183" s="132"/>
      <c r="ADS183" s="132"/>
      <c r="ADT183" s="132"/>
      <c r="ADU183" s="132"/>
      <c r="ADV183" s="132"/>
      <c r="ADW183" s="132"/>
      <c r="ADX183" s="132"/>
      <c r="ADY183" s="132"/>
      <c r="ADZ183" s="132"/>
      <c r="AEA183" s="132"/>
      <c r="AEB183" s="132"/>
      <c r="AEC183" s="132"/>
      <c r="AED183" s="132"/>
      <c r="AEE183" s="132"/>
      <c r="AEF183" s="132"/>
      <c r="AEG183" s="132"/>
      <c r="AEH183" s="132"/>
      <c r="AEI183" s="132"/>
      <c r="AEJ183" s="132"/>
      <c r="AEK183" s="132"/>
      <c r="AEL183" s="132"/>
      <c r="AEM183" s="132"/>
      <c r="AEN183" s="132"/>
      <c r="AEO183" s="132"/>
      <c r="AEP183" s="132"/>
      <c r="AEQ183" s="132"/>
      <c r="AER183" s="132"/>
      <c r="AES183" s="132"/>
      <c r="AET183" s="132"/>
      <c r="AEU183" s="132"/>
      <c r="AEV183" s="132"/>
      <c r="AEW183" s="132"/>
      <c r="AEX183" s="132"/>
      <c r="AEY183" s="132"/>
      <c r="AEZ183" s="132"/>
      <c r="AFA183" s="132"/>
      <c r="AFB183" s="132"/>
      <c r="AFC183" s="132"/>
      <c r="AFD183" s="132"/>
      <c r="AFE183" s="132"/>
      <c r="AFF183" s="132"/>
      <c r="AFG183" s="132"/>
      <c r="AFH183" s="132"/>
      <c r="AFI183" s="132"/>
      <c r="AFJ183" s="132"/>
      <c r="AFK183" s="132"/>
      <c r="AFL183" s="132"/>
      <c r="AFM183" s="132"/>
      <c r="AFN183" s="132"/>
      <c r="AFO183" s="132"/>
      <c r="AFP183" s="132"/>
      <c r="AFQ183" s="132"/>
      <c r="AFR183" s="132"/>
      <c r="AFS183" s="132"/>
      <c r="AFT183" s="132"/>
      <c r="AFU183" s="132"/>
      <c r="AFV183" s="132"/>
      <c r="AFW183" s="132"/>
      <c r="AFX183" s="132"/>
      <c r="AFY183" s="132"/>
      <c r="AFZ183" s="132"/>
      <c r="AGA183" s="132"/>
      <c r="AGB183" s="132"/>
      <c r="AGC183" s="132"/>
      <c r="AGD183" s="132"/>
      <c r="AGE183" s="132"/>
      <c r="AGF183" s="132"/>
      <c r="AGG183" s="132"/>
      <c r="AGH183" s="132"/>
      <c r="AGI183" s="132"/>
      <c r="AGJ183" s="132"/>
      <c r="AGK183" s="132"/>
      <c r="AGL183" s="132"/>
      <c r="AGM183" s="132"/>
      <c r="AGN183" s="132"/>
      <c r="AGO183" s="132"/>
      <c r="AGP183" s="132"/>
      <c r="AGQ183" s="132"/>
      <c r="AGR183" s="132"/>
      <c r="AGS183" s="132"/>
      <c r="AGT183" s="132"/>
      <c r="AGU183" s="132"/>
      <c r="AGV183" s="132"/>
      <c r="AGW183" s="132"/>
      <c r="AGX183" s="132"/>
      <c r="AGY183" s="132"/>
      <c r="AGZ183" s="132"/>
      <c r="AHA183" s="132"/>
      <c r="AHB183" s="132"/>
      <c r="AHC183" s="132"/>
      <c r="AHD183" s="132"/>
      <c r="AHE183" s="132"/>
      <c r="AHF183" s="132"/>
      <c r="AHG183" s="132"/>
      <c r="AHH183" s="132"/>
      <c r="AHI183" s="132"/>
      <c r="AHJ183" s="132"/>
      <c r="AHK183" s="132"/>
      <c r="AHL183" s="132"/>
      <c r="AHM183" s="132"/>
      <c r="AHN183" s="132"/>
      <c r="AHO183" s="132"/>
      <c r="AHP183" s="132"/>
      <c r="AHQ183" s="132"/>
      <c r="AHR183" s="132"/>
      <c r="AHS183" s="132"/>
      <c r="AHT183" s="132"/>
      <c r="AHU183" s="132"/>
      <c r="AHV183" s="132"/>
      <c r="AHW183" s="132"/>
      <c r="AHX183" s="132"/>
      <c r="AHY183" s="132"/>
      <c r="AHZ183" s="132"/>
      <c r="AIA183" s="132"/>
      <c r="AIB183" s="132"/>
      <c r="AIC183" s="132"/>
      <c r="AID183" s="132"/>
      <c r="AIE183" s="132"/>
      <c r="AIF183" s="132"/>
      <c r="AIG183" s="132"/>
      <c r="AIH183" s="132"/>
      <c r="AII183" s="132"/>
      <c r="AIJ183" s="132"/>
      <c r="AIK183" s="132"/>
      <c r="AIL183" s="132"/>
      <c r="AIM183" s="132"/>
      <c r="AIN183" s="132"/>
      <c r="AIO183" s="132"/>
      <c r="AIP183" s="132"/>
      <c r="AIQ183" s="132"/>
      <c r="AIR183" s="132"/>
      <c r="AIS183" s="132"/>
      <c r="AIT183" s="132"/>
      <c r="AIU183" s="132"/>
      <c r="AIV183" s="132"/>
      <c r="AIW183" s="132"/>
      <c r="AIX183" s="132"/>
      <c r="AIY183" s="132"/>
      <c r="AIZ183" s="132"/>
      <c r="AJA183" s="132"/>
      <c r="AJB183" s="132"/>
      <c r="AJC183" s="132"/>
      <c r="AJD183" s="132"/>
      <c r="AJE183" s="132"/>
      <c r="AJF183" s="132"/>
      <c r="AJG183" s="132"/>
      <c r="AJH183" s="132"/>
      <c r="AJI183" s="132"/>
      <c r="AJJ183" s="132"/>
      <c r="AJK183" s="132"/>
      <c r="AJL183" s="132"/>
      <c r="AJM183" s="132"/>
      <c r="AJN183" s="132"/>
      <c r="AJO183" s="132"/>
      <c r="AJP183" s="132"/>
      <c r="AJQ183" s="132"/>
      <c r="AJR183" s="132"/>
      <c r="AJS183" s="132"/>
      <c r="AJT183" s="132"/>
      <c r="AJU183" s="132"/>
      <c r="AJV183" s="132"/>
      <c r="AJW183" s="132"/>
      <c r="AJX183" s="132"/>
      <c r="AJY183" s="132"/>
      <c r="AJZ183" s="132"/>
      <c r="AKA183" s="132"/>
      <c r="AKB183" s="132"/>
      <c r="AKC183" s="132"/>
      <c r="AKD183" s="132"/>
      <c r="AKE183" s="132"/>
      <c r="AKF183" s="132"/>
      <c r="AKG183" s="132"/>
      <c r="AKH183" s="132"/>
      <c r="AKI183" s="132"/>
      <c r="AKJ183" s="132"/>
      <c r="AKK183" s="132"/>
      <c r="AKL183" s="132"/>
      <c r="AKM183" s="132"/>
      <c r="AKN183" s="132"/>
      <c r="AKO183" s="132"/>
      <c r="AKP183" s="132"/>
      <c r="AKQ183" s="132"/>
      <c r="AKR183" s="132"/>
      <c r="AKS183" s="132"/>
      <c r="AKT183" s="132"/>
      <c r="AKU183" s="132"/>
      <c r="AKV183" s="132"/>
      <c r="AKW183" s="132"/>
      <c r="AKX183" s="132"/>
      <c r="AKY183" s="132"/>
      <c r="AKZ183" s="132"/>
      <c r="ALA183" s="132"/>
      <c r="ALB183" s="132"/>
      <c r="ALC183" s="132"/>
      <c r="ALD183" s="132"/>
      <c r="ALE183" s="132"/>
      <c r="ALF183" s="132"/>
      <c r="ALG183" s="132"/>
      <c r="ALH183" s="132"/>
      <c r="ALI183" s="132"/>
      <c r="ALJ183" s="132"/>
      <c r="ALK183" s="132"/>
      <c r="ALL183" s="132"/>
      <c r="ALM183" s="132"/>
      <c r="ALN183" s="132"/>
      <c r="ALO183" s="132"/>
      <c r="ALP183" s="132"/>
      <c r="ALQ183" s="132"/>
      <c r="ALR183" s="132"/>
      <c r="ALS183" s="132"/>
      <c r="ALT183" s="132"/>
      <c r="ALU183" s="132"/>
      <c r="ALV183" s="132"/>
      <c r="ALW183" s="132"/>
      <c r="ALX183" s="132"/>
      <c r="ALY183" s="132"/>
      <c r="ALZ183" s="132"/>
      <c r="AMA183" s="132"/>
      <c r="AMB183" s="132"/>
      <c r="AMC183" s="132"/>
      <c r="AMD183" s="132"/>
      <c r="AME183" s="132"/>
      <c r="AMF183" s="132"/>
      <c r="AMG183" s="132"/>
      <c r="AMH183" s="132"/>
      <c r="AMI183" s="132"/>
      <c r="AMJ183" s="132"/>
      <c r="AMK183" s="132"/>
      <c r="AML183" s="132"/>
    </row>
    <row r="184" spans="1:1026" ht="26" customHeight="1">
      <c r="A184" s="57"/>
      <c r="B184" s="3" t="s">
        <v>381</v>
      </c>
      <c r="C184" s="149" t="s">
        <v>1</v>
      </c>
      <c r="D184" s="160" t="s">
        <v>29</v>
      </c>
      <c r="E184" s="62" t="s">
        <v>429</v>
      </c>
      <c r="F184" s="3">
        <v>1400</v>
      </c>
      <c r="G184" s="60">
        <v>16.899999999999999</v>
      </c>
      <c r="H184" s="84">
        <f>F184/1000*A184</f>
        <v>0</v>
      </c>
      <c r="I184" s="29">
        <f>G184*A184</f>
        <v>0</v>
      </c>
      <c r="J184" s="167" t="s">
        <v>332</v>
      </c>
      <c r="K184" s="167"/>
      <c r="L184" s="167"/>
      <c r="M184" s="168" t="s">
        <v>178</v>
      </c>
      <c r="N184" s="168"/>
      <c r="S184" s="6" t="s">
        <v>481</v>
      </c>
    </row>
    <row r="185" spans="1:1026" ht="26" customHeight="1">
      <c r="A185" s="57"/>
      <c r="B185" s="1" t="s">
        <v>489</v>
      </c>
      <c r="C185" s="149" t="s">
        <v>1</v>
      </c>
      <c r="D185" s="160" t="s">
        <v>29</v>
      </c>
      <c r="E185" s="62" t="s">
        <v>429</v>
      </c>
      <c r="F185" s="3">
        <v>3200</v>
      </c>
      <c r="G185" s="60">
        <v>39</v>
      </c>
      <c r="H185" s="84">
        <f>F185/1000*A185</f>
        <v>0</v>
      </c>
      <c r="I185" s="29">
        <f>G185*A185</f>
        <v>0</v>
      </c>
      <c r="J185" s="167" t="s">
        <v>332</v>
      </c>
      <c r="K185" s="167"/>
      <c r="L185" s="167"/>
      <c r="M185" s="168" t="s">
        <v>178</v>
      </c>
      <c r="N185" s="168"/>
      <c r="S185" s="6" t="s">
        <v>481</v>
      </c>
    </row>
    <row r="186" spans="1:1026" ht="26" customHeight="1">
      <c r="A186" s="57"/>
      <c r="B186" s="3" t="s">
        <v>95</v>
      </c>
      <c r="C186" s="149" t="s">
        <v>1</v>
      </c>
      <c r="D186" s="160" t="s">
        <v>29</v>
      </c>
      <c r="E186" s="62" t="s">
        <v>429</v>
      </c>
      <c r="F186" s="3">
        <v>12000</v>
      </c>
      <c r="G186" s="60">
        <v>349</v>
      </c>
      <c r="H186" s="84">
        <f>F186/1000*A186</f>
        <v>0</v>
      </c>
      <c r="I186" s="29">
        <f>G186*A186</f>
        <v>0</v>
      </c>
      <c r="J186" s="167" t="s">
        <v>332</v>
      </c>
      <c r="K186" s="167"/>
      <c r="L186" s="167"/>
      <c r="M186" s="168" t="s">
        <v>178</v>
      </c>
      <c r="N186" s="168"/>
      <c r="S186" s="6" t="s">
        <v>481</v>
      </c>
    </row>
    <row r="187" spans="1:1026" ht="26" customHeight="1">
      <c r="A187" s="57"/>
      <c r="B187" s="96" t="s">
        <v>412</v>
      </c>
      <c r="C187" s="96"/>
      <c r="D187" s="145"/>
      <c r="E187" s="55" t="s">
        <v>537</v>
      </c>
      <c r="F187" s="26"/>
      <c r="G187" s="25"/>
      <c r="H187" s="85"/>
      <c r="I187" s="33"/>
    </row>
    <row r="188" spans="1:1026" ht="26" customHeight="1">
      <c r="A188" s="57"/>
      <c r="B188" s="83" t="s">
        <v>538</v>
      </c>
      <c r="C188" s="83"/>
      <c r="D188" s="145"/>
      <c r="E188" s="55"/>
      <c r="F188" s="26"/>
      <c r="G188" s="25"/>
      <c r="H188" s="85"/>
      <c r="I188" s="33"/>
    </row>
    <row r="189" spans="1:1026" ht="26" customHeight="1">
      <c r="A189" s="57"/>
      <c r="B189" s="1" t="s">
        <v>398</v>
      </c>
      <c r="C189" s="149" t="s">
        <v>1</v>
      </c>
      <c r="D189" s="143" t="s">
        <v>86</v>
      </c>
      <c r="E189" s="62" t="s">
        <v>336</v>
      </c>
      <c r="F189" s="3">
        <v>3000</v>
      </c>
      <c r="G189" s="60">
        <v>99</v>
      </c>
      <c r="H189" s="84">
        <f>F189/1000*A189</f>
        <v>0</v>
      </c>
      <c r="I189" s="29">
        <f>G189*A189</f>
        <v>0</v>
      </c>
      <c r="J189" s="167" t="s">
        <v>476</v>
      </c>
      <c r="K189" s="167"/>
      <c r="M189" s="168" t="s">
        <v>391</v>
      </c>
      <c r="N189" s="168"/>
      <c r="O189" s="168"/>
      <c r="S189" s="6" t="s">
        <v>481</v>
      </c>
    </row>
    <row r="190" spans="1:1026" ht="26" customHeight="1">
      <c r="A190" s="57"/>
      <c r="B190" s="83" t="s">
        <v>546</v>
      </c>
      <c r="C190" s="83"/>
      <c r="D190" s="145"/>
      <c r="E190" s="55"/>
      <c r="F190" s="26"/>
      <c r="G190" s="25"/>
      <c r="H190" s="85"/>
      <c r="I190" s="33"/>
    </row>
    <row r="191" spans="1:1026" ht="26" customHeight="1">
      <c r="A191" s="57"/>
      <c r="B191" s="3" t="s">
        <v>507</v>
      </c>
      <c r="C191" s="149" t="s">
        <v>1</v>
      </c>
      <c r="D191" s="143" t="s">
        <v>34</v>
      </c>
      <c r="E191" s="62" t="s">
        <v>533</v>
      </c>
      <c r="F191" s="3">
        <v>1400</v>
      </c>
      <c r="G191" s="60">
        <v>16.899999999999999</v>
      </c>
      <c r="H191" s="84">
        <f t="shared" ref="H191:H205" si="30">F191/1000*A191</f>
        <v>0</v>
      </c>
      <c r="I191" s="29">
        <f t="shared" ref="I191:I205" si="31">G191*A191</f>
        <v>0</v>
      </c>
      <c r="J191" s="167" t="s">
        <v>361</v>
      </c>
      <c r="K191" s="167"/>
      <c r="M191" s="168" t="s">
        <v>437</v>
      </c>
      <c r="N191" s="168"/>
      <c r="O191" s="168"/>
      <c r="S191" s="6" t="s">
        <v>481</v>
      </c>
    </row>
    <row r="192" spans="1:1026" ht="26" customHeight="1">
      <c r="A192" s="57"/>
      <c r="B192" s="3" t="s">
        <v>351</v>
      </c>
      <c r="C192" s="149" t="s">
        <v>1</v>
      </c>
      <c r="D192" s="143" t="s">
        <v>34</v>
      </c>
      <c r="E192" s="62" t="s">
        <v>533</v>
      </c>
      <c r="F192" s="3">
        <v>1400</v>
      </c>
      <c r="G192" s="60">
        <v>16.899999999999999</v>
      </c>
      <c r="H192" s="84">
        <f t="shared" si="30"/>
        <v>0</v>
      </c>
      <c r="I192" s="29">
        <f t="shared" si="31"/>
        <v>0</v>
      </c>
      <c r="J192" s="167" t="s">
        <v>361</v>
      </c>
      <c r="K192" s="167"/>
      <c r="M192" s="168" t="s">
        <v>437</v>
      </c>
      <c r="N192" s="168"/>
      <c r="O192" s="168"/>
      <c r="S192" s="6" t="s">
        <v>481</v>
      </c>
    </row>
    <row r="193" spans="1:1026" ht="26" customHeight="1">
      <c r="A193" s="57"/>
      <c r="B193" s="3" t="s">
        <v>147</v>
      </c>
      <c r="C193" s="149" t="s">
        <v>1</v>
      </c>
      <c r="D193" s="143" t="s">
        <v>34</v>
      </c>
      <c r="E193" s="62" t="s">
        <v>533</v>
      </c>
      <c r="F193" s="3">
        <v>1400</v>
      </c>
      <c r="G193" s="60">
        <v>24.9</v>
      </c>
      <c r="H193" s="84">
        <f t="shared" si="30"/>
        <v>0</v>
      </c>
      <c r="I193" s="29">
        <f t="shared" si="31"/>
        <v>0</v>
      </c>
      <c r="J193" s="167" t="s">
        <v>361</v>
      </c>
      <c r="K193" s="167"/>
      <c r="M193" s="168" t="s">
        <v>437</v>
      </c>
      <c r="N193" s="168"/>
      <c r="O193" s="168"/>
      <c r="S193" s="6" t="s">
        <v>481</v>
      </c>
    </row>
    <row r="194" spans="1:1026" ht="26" customHeight="1">
      <c r="A194" s="57"/>
      <c r="B194" s="3" t="s">
        <v>338</v>
      </c>
      <c r="C194" s="149" t="s">
        <v>1</v>
      </c>
      <c r="D194" s="143" t="s">
        <v>34</v>
      </c>
      <c r="E194" s="62" t="s">
        <v>533</v>
      </c>
      <c r="F194" s="3">
        <v>1400</v>
      </c>
      <c r="G194" s="60">
        <v>35</v>
      </c>
      <c r="H194" s="84">
        <f t="shared" si="30"/>
        <v>0</v>
      </c>
      <c r="I194" s="29">
        <f t="shared" si="31"/>
        <v>0</v>
      </c>
      <c r="J194" s="167" t="s">
        <v>451</v>
      </c>
      <c r="K194" s="167"/>
      <c r="M194" s="168" t="s">
        <v>437</v>
      </c>
      <c r="N194" s="168"/>
      <c r="O194" s="168"/>
      <c r="S194" s="6" t="s">
        <v>481</v>
      </c>
    </row>
    <row r="195" spans="1:1026" s="30" customFormat="1" ht="26" customHeight="1">
      <c r="A195" s="57"/>
      <c r="B195" s="5" t="s">
        <v>182</v>
      </c>
      <c r="C195" s="149" t="s">
        <v>1</v>
      </c>
      <c r="D195" s="143" t="s">
        <v>34</v>
      </c>
      <c r="E195" s="64" t="s">
        <v>533</v>
      </c>
      <c r="F195" s="5">
        <v>1400</v>
      </c>
      <c r="G195" s="65">
        <v>37</v>
      </c>
      <c r="H195" s="98">
        <f t="shared" si="30"/>
        <v>0</v>
      </c>
      <c r="I195" s="40">
        <f t="shared" si="31"/>
        <v>0</v>
      </c>
      <c r="J195" s="172" t="s">
        <v>451</v>
      </c>
      <c r="K195" s="172"/>
      <c r="M195" s="173" t="s">
        <v>437</v>
      </c>
      <c r="N195" s="173"/>
      <c r="O195" s="173"/>
      <c r="S195" s="6" t="s">
        <v>481</v>
      </c>
    </row>
    <row r="196" spans="1:1026" ht="26" customHeight="1">
      <c r="A196" s="57"/>
      <c r="B196" s="5" t="s">
        <v>382</v>
      </c>
      <c r="C196" s="149" t="s">
        <v>1</v>
      </c>
      <c r="D196" s="143" t="s">
        <v>34</v>
      </c>
      <c r="E196" s="62" t="s">
        <v>533</v>
      </c>
      <c r="F196" s="3">
        <v>1400</v>
      </c>
      <c r="G196" s="60">
        <v>37</v>
      </c>
      <c r="H196" s="84">
        <f t="shared" si="30"/>
        <v>0</v>
      </c>
      <c r="I196" s="29">
        <f t="shared" si="31"/>
        <v>0</v>
      </c>
      <c r="J196" s="167" t="s">
        <v>451</v>
      </c>
      <c r="K196" s="167"/>
      <c r="M196" s="168" t="s">
        <v>437</v>
      </c>
      <c r="N196" s="168"/>
      <c r="O196" s="168"/>
      <c r="S196" s="6" t="s">
        <v>481</v>
      </c>
    </row>
    <row r="197" spans="1:1026" ht="26" customHeight="1">
      <c r="A197" s="57"/>
      <c r="B197" s="2" t="s">
        <v>523</v>
      </c>
      <c r="C197" s="149" t="s">
        <v>1</v>
      </c>
      <c r="D197" s="143" t="s">
        <v>34</v>
      </c>
      <c r="E197" s="62" t="s">
        <v>533</v>
      </c>
      <c r="F197" s="3">
        <v>1400</v>
      </c>
      <c r="G197" s="60">
        <v>37</v>
      </c>
      <c r="H197" s="84">
        <f t="shared" si="30"/>
        <v>0</v>
      </c>
      <c r="I197" s="29">
        <f t="shared" si="31"/>
        <v>0</v>
      </c>
      <c r="J197" s="167" t="s">
        <v>451</v>
      </c>
      <c r="K197" s="167"/>
      <c r="M197" s="168" t="s">
        <v>437</v>
      </c>
      <c r="N197" s="168"/>
      <c r="O197" s="168"/>
      <c r="S197" s="6" t="s">
        <v>481</v>
      </c>
    </row>
    <row r="198" spans="1:1026" ht="26" customHeight="1">
      <c r="A198" s="57"/>
      <c r="B198" s="2" t="s">
        <v>532</v>
      </c>
      <c r="C198" s="149" t="s">
        <v>1</v>
      </c>
      <c r="D198" s="143" t="s">
        <v>34</v>
      </c>
      <c r="E198" s="62" t="s">
        <v>533</v>
      </c>
      <c r="F198" s="3">
        <v>1400</v>
      </c>
      <c r="G198" s="60">
        <v>39</v>
      </c>
      <c r="H198" s="84">
        <f t="shared" si="30"/>
        <v>0</v>
      </c>
      <c r="I198" s="29">
        <f t="shared" si="31"/>
        <v>0</v>
      </c>
      <c r="J198" s="167" t="s">
        <v>451</v>
      </c>
      <c r="K198" s="167"/>
      <c r="M198" s="168" t="s">
        <v>437</v>
      </c>
      <c r="N198" s="168"/>
      <c r="O198" s="168"/>
      <c r="S198" s="6" t="s">
        <v>481</v>
      </c>
    </row>
    <row r="199" spans="1:1026" ht="26" customHeight="1">
      <c r="A199" s="57"/>
      <c r="B199" s="2" t="s">
        <v>316</v>
      </c>
      <c r="C199" s="149" t="s">
        <v>1</v>
      </c>
      <c r="D199" s="143" t="s">
        <v>34</v>
      </c>
      <c r="E199" s="62" t="s">
        <v>533</v>
      </c>
      <c r="F199" s="3">
        <v>1400</v>
      </c>
      <c r="G199" s="60">
        <v>39</v>
      </c>
      <c r="H199" s="84">
        <f t="shared" si="30"/>
        <v>0</v>
      </c>
      <c r="I199" s="29">
        <f t="shared" si="31"/>
        <v>0</v>
      </c>
      <c r="J199" s="167" t="s">
        <v>451</v>
      </c>
      <c r="K199" s="167"/>
      <c r="M199" s="168" t="s">
        <v>437</v>
      </c>
      <c r="N199" s="168"/>
      <c r="O199" s="168"/>
      <c r="S199" s="6" t="s">
        <v>481</v>
      </c>
    </row>
    <row r="200" spans="1:1026" ht="26" customHeight="1">
      <c r="A200" s="57"/>
      <c r="B200" s="5" t="s">
        <v>146</v>
      </c>
      <c r="C200" s="149" t="s">
        <v>1</v>
      </c>
      <c r="D200" s="143" t="s">
        <v>34</v>
      </c>
      <c r="E200" s="62" t="s">
        <v>533</v>
      </c>
      <c r="F200" s="3">
        <v>1400</v>
      </c>
      <c r="G200" s="60">
        <v>42</v>
      </c>
      <c r="H200" s="84">
        <f>F200/1000*A200</f>
        <v>0</v>
      </c>
      <c r="I200" s="29">
        <f>G200*A200</f>
        <v>0</v>
      </c>
      <c r="J200" s="167" t="s">
        <v>451</v>
      </c>
      <c r="K200" s="167"/>
      <c r="M200" s="168" t="s">
        <v>437</v>
      </c>
      <c r="N200" s="168"/>
      <c r="O200" s="168"/>
      <c r="S200" s="6" t="s">
        <v>481</v>
      </c>
    </row>
    <row r="201" spans="1:1026" ht="26" customHeight="1">
      <c r="A201" s="57"/>
      <c r="B201" s="3" t="s">
        <v>459</v>
      </c>
      <c r="C201" s="149" t="s">
        <v>1</v>
      </c>
      <c r="D201" s="143" t="s">
        <v>34</v>
      </c>
      <c r="E201" s="62" t="s">
        <v>533</v>
      </c>
      <c r="F201" s="3">
        <v>1400</v>
      </c>
      <c r="G201" s="60">
        <v>42</v>
      </c>
      <c r="H201" s="84">
        <f>F201/1000*A201</f>
        <v>0</v>
      </c>
      <c r="I201" s="29">
        <f>G201*A201</f>
        <v>0</v>
      </c>
      <c r="J201" s="167" t="s">
        <v>451</v>
      </c>
      <c r="K201" s="167"/>
      <c r="M201" s="168" t="s">
        <v>437</v>
      </c>
      <c r="N201" s="168"/>
      <c r="O201" s="168"/>
      <c r="S201" s="6" t="s">
        <v>481</v>
      </c>
    </row>
    <row r="202" spans="1:1026" ht="26" customHeight="1">
      <c r="A202" s="57"/>
      <c r="B202" s="2" t="s">
        <v>234</v>
      </c>
      <c r="C202" s="149" t="s">
        <v>1</v>
      </c>
      <c r="D202" s="143" t="s">
        <v>34</v>
      </c>
      <c r="E202" s="62" t="s">
        <v>154</v>
      </c>
      <c r="F202" s="3">
        <v>1400</v>
      </c>
      <c r="G202" s="60">
        <v>45</v>
      </c>
      <c r="H202" s="84">
        <f t="shared" si="30"/>
        <v>0</v>
      </c>
      <c r="I202" s="29">
        <f t="shared" si="31"/>
        <v>0</v>
      </c>
      <c r="J202" s="167" t="s">
        <v>451</v>
      </c>
      <c r="K202" s="167"/>
      <c r="M202" s="168" t="s">
        <v>437</v>
      </c>
      <c r="N202" s="168"/>
      <c r="O202" s="168"/>
      <c r="S202" s="6" t="s">
        <v>481</v>
      </c>
    </row>
    <row r="203" spans="1:1026" ht="26" customHeight="1">
      <c r="A203" s="57"/>
      <c r="B203" s="2" t="s">
        <v>413</v>
      </c>
      <c r="C203" s="149" t="s">
        <v>1</v>
      </c>
      <c r="D203" s="143" t="s">
        <v>34</v>
      </c>
      <c r="E203" s="62" t="s">
        <v>533</v>
      </c>
      <c r="F203" s="3">
        <v>1400</v>
      </c>
      <c r="G203" s="60">
        <v>75</v>
      </c>
      <c r="H203" s="84">
        <f>F203/1000*A203</f>
        <v>0</v>
      </c>
      <c r="I203" s="29">
        <f>G203*A203</f>
        <v>0</v>
      </c>
      <c r="J203" s="167" t="s">
        <v>451</v>
      </c>
      <c r="K203" s="167"/>
      <c r="M203" s="168" t="s">
        <v>437</v>
      </c>
      <c r="N203" s="168"/>
      <c r="O203" s="168"/>
    </row>
    <row r="204" spans="1:1026" ht="26" customHeight="1">
      <c r="A204" s="57"/>
      <c r="B204" s="2" t="s">
        <v>490</v>
      </c>
      <c r="C204" s="149" t="s">
        <v>1</v>
      </c>
      <c r="D204" s="143" t="s">
        <v>34</v>
      </c>
      <c r="E204" s="62" t="s">
        <v>533</v>
      </c>
      <c r="F204" s="3">
        <v>1400</v>
      </c>
      <c r="G204" s="60">
        <v>89</v>
      </c>
      <c r="H204" s="84">
        <f>F204/1000*A204</f>
        <v>0</v>
      </c>
      <c r="I204" s="29">
        <f>G204*A204</f>
        <v>0</v>
      </c>
      <c r="J204" s="167" t="s">
        <v>451</v>
      </c>
      <c r="K204" s="167"/>
      <c r="M204" s="168" t="s">
        <v>437</v>
      </c>
      <c r="N204" s="168"/>
      <c r="O204" s="168"/>
      <c r="P204" s="41"/>
      <c r="S204" s="6" t="s">
        <v>481</v>
      </c>
    </row>
    <row r="205" spans="1:1026" ht="26" customHeight="1">
      <c r="A205" s="57"/>
      <c r="B205" s="2" t="s">
        <v>293</v>
      </c>
      <c r="C205" s="149" t="s">
        <v>1</v>
      </c>
      <c r="D205" s="143" t="s">
        <v>34</v>
      </c>
      <c r="E205" s="62" t="s">
        <v>533</v>
      </c>
      <c r="F205" s="3">
        <v>1400</v>
      </c>
      <c r="G205" s="60">
        <v>89</v>
      </c>
      <c r="H205" s="84">
        <f t="shared" si="30"/>
        <v>0</v>
      </c>
      <c r="I205" s="29">
        <f t="shared" si="31"/>
        <v>0</v>
      </c>
      <c r="J205" s="167" t="s">
        <v>451</v>
      </c>
      <c r="K205" s="167"/>
      <c r="M205" s="168" t="s">
        <v>437</v>
      </c>
      <c r="N205" s="168"/>
      <c r="O205" s="168"/>
      <c r="P205" s="41"/>
    </row>
    <row r="206" spans="1:1026" ht="26" customHeight="1">
      <c r="A206" s="57"/>
      <c r="B206" s="83" t="s">
        <v>226</v>
      </c>
      <c r="C206" s="83"/>
      <c r="D206" s="145"/>
      <c r="E206" s="55"/>
      <c r="F206" s="26"/>
      <c r="G206" s="25"/>
      <c r="H206" s="85"/>
      <c r="I206" s="33"/>
    </row>
    <row r="207" spans="1:1026" ht="26" customHeight="1">
      <c r="A207" s="57"/>
      <c r="B207" s="2" t="s">
        <v>90</v>
      </c>
      <c r="C207" s="149" t="s">
        <v>1</v>
      </c>
      <c r="D207" s="159" t="s">
        <v>25</v>
      </c>
      <c r="E207" s="62" t="s">
        <v>130</v>
      </c>
      <c r="F207" s="3">
        <v>1400</v>
      </c>
      <c r="G207" s="60">
        <v>7.5</v>
      </c>
      <c r="H207" s="133">
        <f>F207/1000*A207</f>
        <v>0</v>
      </c>
      <c r="I207" s="29">
        <f>G207*A207</f>
        <v>0</v>
      </c>
      <c r="J207" s="167" t="s">
        <v>180</v>
      </c>
      <c r="K207" s="170"/>
      <c r="L207" s="170"/>
      <c r="M207" s="171" t="s">
        <v>247</v>
      </c>
      <c r="N207" s="171"/>
      <c r="O207" s="132" t="s">
        <v>78</v>
      </c>
      <c r="P207" s="132"/>
      <c r="Q207" s="132"/>
      <c r="R207" s="132"/>
      <c r="S207" s="171" t="s">
        <v>481</v>
      </c>
      <c r="T207" s="171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/>
      <c r="AK207" s="132"/>
      <c r="AL207" s="132"/>
      <c r="AM207" s="132"/>
      <c r="AN207" s="132"/>
      <c r="AO207" s="132"/>
      <c r="AP207" s="132"/>
      <c r="AQ207" s="132"/>
      <c r="AR207" s="132"/>
      <c r="AS207" s="132"/>
      <c r="AT207" s="132"/>
      <c r="AU207" s="132"/>
      <c r="AV207" s="132"/>
      <c r="AW207" s="132"/>
      <c r="AX207" s="132"/>
      <c r="AY207" s="132"/>
      <c r="AZ207" s="132"/>
      <c r="BA207" s="132"/>
      <c r="BB207" s="132"/>
      <c r="BC207" s="132"/>
      <c r="BD207" s="132"/>
      <c r="BE207" s="132"/>
      <c r="BF207" s="132"/>
      <c r="BG207" s="132"/>
      <c r="BH207" s="132"/>
      <c r="BI207" s="132"/>
      <c r="BJ207" s="132"/>
      <c r="BK207" s="132"/>
      <c r="BL207" s="132"/>
      <c r="BM207" s="132"/>
      <c r="BN207" s="132"/>
      <c r="BO207" s="132"/>
      <c r="BP207" s="132"/>
      <c r="BQ207" s="132"/>
      <c r="BR207" s="132"/>
      <c r="BS207" s="132"/>
      <c r="BT207" s="132"/>
      <c r="BU207" s="132"/>
      <c r="BV207" s="132"/>
      <c r="BW207" s="132"/>
      <c r="BX207" s="132"/>
      <c r="BY207" s="132"/>
      <c r="BZ207" s="132"/>
      <c r="CA207" s="132"/>
      <c r="CB207" s="132"/>
      <c r="CC207" s="132"/>
      <c r="CD207" s="132"/>
      <c r="CE207" s="132"/>
      <c r="CF207" s="132"/>
      <c r="CG207" s="132"/>
      <c r="CH207" s="132"/>
      <c r="CI207" s="132"/>
      <c r="CJ207" s="132"/>
      <c r="CK207" s="132"/>
      <c r="CL207" s="132"/>
      <c r="CM207" s="132"/>
      <c r="CN207" s="132"/>
      <c r="CO207" s="132"/>
      <c r="CP207" s="132"/>
      <c r="CQ207" s="132"/>
      <c r="CR207" s="132"/>
      <c r="CS207" s="132"/>
      <c r="CT207" s="132"/>
      <c r="CU207" s="132"/>
      <c r="CV207" s="132"/>
      <c r="CW207" s="132"/>
      <c r="CX207" s="132"/>
      <c r="CY207" s="132"/>
      <c r="CZ207" s="132"/>
      <c r="DA207" s="132"/>
      <c r="DB207" s="132"/>
      <c r="DC207" s="132"/>
      <c r="DD207" s="132"/>
      <c r="DE207" s="132"/>
      <c r="DF207" s="132"/>
      <c r="DG207" s="132"/>
      <c r="DH207" s="132"/>
      <c r="DI207" s="132"/>
      <c r="DJ207" s="132"/>
      <c r="DK207" s="132"/>
      <c r="DL207" s="132"/>
      <c r="DM207" s="132"/>
      <c r="DN207" s="132"/>
      <c r="DO207" s="132"/>
      <c r="DP207" s="132"/>
      <c r="DQ207" s="132"/>
      <c r="DR207" s="132"/>
      <c r="DS207" s="132"/>
      <c r="DT207" s="132"/>
      <c r="DU207" s="132"/>
      <c r="DV207" s="132"/>
      <c r="DW207" s="132"/>
      <c r="DX207" s="132"/>
      <c r="DY207" s="132"/>
      <c r="DZ207" s="132"/>
      <c r="EA207" s="132"/>
      <c r="EB207" s="132"/>
      <c r="EC207" s="132"/>
      <c r="ED207" s="132"/>
      <c r="EE207" s="132"/>
      <c r="EF207" s="132"/>
      <c r="EG207" s="132"/>
      <c r="EH207" s="132"/>
      <c r="EI207" s="132"/>
      <c r="EJ207" s="132"/>
      <c r="EK207" s="132"/>
      <c r="EL207" s="132"/>
      <c r="EM207" s="132"/>
      <c r="EN207" s="132"/>
      <c r="EO207" s="132"/>
      <c r="EP207" s="132"/>
      <c r="EQ207" s="132"/>
      <c r="ER207" s="132"/>
      <c r="ES207" s="132"/>
      <c r="ET207" s="132"/>
      <c r="EU207" s="132"/>
      <c r="EV207" s="132"/>
      <c r="EW207" s="132"/>
      <c r="EX207" s="132"/>
      <c r="EY207" s="132"/>
      <c r="EZ207" s="132"/>
      <c r="FA207" s="132"/>
      <c r="FB207" s="132"/>
      <c r="FC207" s="132"/>
      <c r="FD207" s="132"/>
      <c r="FE207" s="132"/>
      <c r="FF207" s="132"/>
      <c r="FG207" s="132"/>
      <c r="FH207" s="132"/>
      <c r="FI207" s="132"/>
      <c r="FJ207" s="132"/>
      <c r="FK207" s="132"/>
      <c r="FL207" s="132"/>
      <c r="FM207" s="132"/>
      <c r="FN207" s="132"/>
      <c r="FO207" s="132"/>
      <c r="FP207" s="132"/>
      <c r="FQ207" s="132"/>
      <c r="FR207" s="132"/>
      <c r="FS207" s="132"/>
      <c r="FT207" s="132"/>
      <c r="FU207" s="132"/>
      <c r="FV207" s="132"/>
      <c r="FW207" s="132"/>
      <c r="FX207" s="132"/>
      <c r="FY207" s="132"/>
      <c r="FZ207" s="132"/>
      <c r="GA207" s="132"/>
      <c r="GB207" s="132"/>
      <c r="GC207" s="132"/>
      <c r="GD207" s="132"/>
      <c r="GE207" s="132"/>
      <c r="GF207" s="132"/>
      <c r="GG207" s="132"/>
      <c r="GH207" s="132"/>
      <c r="GI207" s="132"/>
      <c r="GJ207" s="132"/>
      <c r="GK207" s="132"/>
      <c r="GL207" s="132"/>
      <c r="GM207" s="132"/>
      <c r="GN207" s="132"/>
      <c r="GO207" s="132"/>
      <c r="GP207" s="132"/>
      <c r="GQ207" s="132"/>
      <c r="GR207" s="132"/>
      <c r="GS207" s="132"/>
      <c r="GT207" s="132"/>
      <c r="GU207" s="132"/>
      <c r="GV207" s="132"/>
      <c r="GW207" s="132"/>
      <c r="GX207" s="132"/>
      <c r="GY207" s="132"/>
      <c r="GZ207" s="132"/>
      <c r="HA207" s="132"/>
      <c r="HB207" s="132"/>
      <c r="HC207" s="132"/>
      <c r="HD207" s="132"/>
      <c r="HE207" s="132"/>
      <c r="HF207" s="132"/>
      <c r="HG207" s="132"/>
      <c r="HH207" s="132"/>
      <c r="HI207" s="132"/>
      <c r="HJ207" s="132"/>
      <c r="HK207" s="132"/>
      <c r="HL207" s="132"/>
      <c r="HM207" s="132"/>
      <c r="HN207" s="132"/>
      <c r="HO207" s="132"/>
      <c r="HP207" s="132"/>
      <c r="HQ207" s="132"/>
      <c r="HR207" s="132"/>
      <c r="HS207" s="132"/>
      <c r="HT207" s="132"/>
      <c r="HU207" s="132"/>
      <c r="HV207" s="132"/>
      <c r="HW207" s="132"/>
      <c r="HX207" s="132"/>
      <c r="HY207" s="132"/>
      <c r="HZ207" s="132"/>
      <c r="IA207" s="132"/>
      <c r="IB207" s="132"/>
      <c r="IC207" s="132"/>
      <c r="ID207" s="132"/>
      <c r="IE207" s="132"/>
      <c r="IF207" s="132"/>
      <c r="IG207" s="132"/>
      <c r="IH207" s="132"/>
      <c r="II207" s="132"/>
      <c r="IJ207" s="132"/>
      <c r="IK207" s="132"/>
      <c r="IL207" s="132"/>
      <c r="IM207" s="132"/>
      <c r="IN207" s="132"/>
      <c r="IO207" s="132"/>
      <c r="IP207" s="132"/>
      <c r="IQ207" s="132"/>
      <c r="IR207" s="132"/>
      <c r="IS207" s="132"/>
      <c r="IT207" s="132"/>
      <c r="IU207" s="132"/>
      <c r="IV207" s="132"/>
      <c r="IW207" s="132"/>
      <c r="IX207" s="132"/>
      <c r="IY207" s="132"/>
      <c r="IZ207" s="132"/>
      <c r="JA207" s="132"/>
      <c r="JB207" s="132"/>
      <c r="JC207" s="132"/>
      <c r="JD207" s="132"/>
      <c r="JE207" s="132"/>
      <c r="JF207" s="132"/>
      <c r="JG207" s="132"/>
      <c r="JH207" s="132"/>
      <c r="JI207" s="132"/>
      <c r="JJ207" s="132"/>
      <c r="JK207" s="132"/>
      <c r="JL207" s="132"/>
      <c r="JM207" s="132"/>
      <c r="JN207" s="132"/>
      <c r="JO207" s="132"/>
      <c r="JP207" s="132"/>
      <c r="JQ207" s="132"/>
      <c r="JR207" s="132"/>
      <c r="JS207" s="132"/>
      <c r="JT207" s="132"/>
      <c r="JU207" s="132"/>
      <c r="JV207" s="132"/>
      <c r="JW207" s="132"/>
      <c r="JX207" s="132"/>
      <c r="JY207" s="132"/>
      <c r="JZ207" s="132"/>
      <c r="KA207" s="132"/>
      <c r="KB207" s="132"/>
      <c r="KC207" s="132"/>
      <c r="KD207" s="132"/>
      <c r="KE207" s="132"/>
      <c r="KF207" s="132"/>
      <c r="KG207" s="132"/>
      <c r="KH207" s="132"/>
      <c r="KI207" s="132"/>
      <c r="KJ207" s="132"/>
      <c r="KK207" s="132"/>
      <c r="KL207" s="132"/>
      <c r="KM207" s="132"/>
      <c r="KN207" s="132"/>
      <c r="KO207" s="132"/>
      <c r="KP207" s="132"/>
      <c r="KQ207" s="132"/>
      <c r="KR207" s="132"/>
      <c r="KS207" s="132"/>
      <c r="KT207" s="132"/>
      <c r="KU207" s="132"/>
      <c r="KV207" s="132"/>
      <c r="KW207" s="132"/>
      <c r="KX207" s="132"/>
      <c r="KY207" s="132"/>
      <c r="KZ207" s="132"/>
      <c r="LA207" s="132"/>
      <c r="LB207" s="132"/>
      <c r="LC207" s="132"/>
      <c r="LD207" s="132"/>
      <c r="LE207" s="132"/>
      <c r="LF207" s="132"/>
      <c r="LG207" s="132"/>
      <c r="LH207" s="132"/>
      <c r="LI207" s="132"/>
      <c r="LJ207" s="132"/>
      <c r="LK207" s="132"/>
      <c r="LL207" s="132"/>
      <c r="LM207" s="132"/>
      <c r="LN207" s="132"/>
      <c r="LO207" s="132"/>
      <c r="LP207" s="132"/>
      <c r="LQ207" s="132"/>
      <c r="LR207" s="132"/>
      <c r="LS207" s="132"/>
      <c r="LT207" s="132"/>
      <c r="LU207" s="132"/>
      <c r="LV207" s="132"/>
      <c r="LW207" s="132"/>
      <c r="LX207" s="132"/>
      <c r="LY207" s="132"/>
      <c r="LZ207" s="132"/>
      <c r="MA207" s="132"/>
      <c r="MB207" s="132"/>
      <c r="MC207" s="132"/>
      <c r="MD207" s="132"/>
      <c r="ME207" s="132"/>
      <c r="MF207" s="132"/>
      <c r="MG207" s="132"/>
      <c r="MH207" s="132"/>
      <c r="MI207" s="132"/>
      <c r="MJ207" s="132"/>
      <c r="MK207" s="132"/>
      <c r="ML207" s="132"/>
      <c r="MM207" s="132"/>
      <c r="MN207" s="132"/>
      <c r="MO207" s="132"/>
      <c r="MP207" s="132"/>
      <c r="MQ207" s="132"/>
      <c r="MR207" s="132"/>
      <c r="MS207" s="132"/>
      <c r="MT207" s="132"/>
      <c r="MU207" s="132"/>
      <c r="MV207" s="132"/>
      <c r="MW207" s="132"/>
      <c r="MX207" s="132"/>
      <c r="MY207" s="132"/>
      <c r="MZ207" s="132"/>
      <c r="NA207" s="132"/>
      <c r="NB207" s="132"/>
      <c r="NC207" s="132"/>
      <c r="ND207" s="132"/>
      <c r="NE207" s="132"/>
      <c r="NF207" s="132"/>
      <c r="NG207" s="132"/>
      <c r="NH207" s="132"/>
      <c r="NI207" s="132"/>
      <c r="NJ207" s="132"/>
      <c r="NK207" s="132"/>
      <c r="NL207" s="132"/>
      <c r="NM207" s="132"/>
      <c r="NN207" s="132"/>
      <c r="NO207" s="132"/>
      <c r="NP207" s="132"/>
      <c r="NQ207" s="132"/>
      <c r="NR207" s="132"/>
      <c r="NS207" s="132"/>
      <c r="NT207" s="132"/>
      <c r="NU207" s="132"/>
      <c r="NV207" s="132"/>
      <c r="NW207" s="132"/>
      <c r="NX207" s="132"/>
      <c r="NY207" s="132"/>
      <c r="NZ207" s="132"/>
      <c r="OA207" s="132"/>
      <c r="OB207" s="132"/>
      <c r="OC207" s="132"/>
      <c r="OD207" s="132"/>
      <c r="OE207" s="132"/>
      <c r="OF207" s="132"/>
      <c r="OG207" s="132"/>
      <c r="OH207" s="132"/>
      <c r="OI207" s="132"/>
      <c r="OJ207" s="132"/>
      <c r="OK207" s="132"/>
      <c r="OL207" s="132"/>
      <c r="OM207" s="132"/>
      <c r="ON207" s="132"/>
      <c r="OO207" s="132"/>
      <c r="OP207" s="132"/>
      <c r="OQ207" s="132"/>
      <c r="OR207" s="132"/>
      <c r="OS207" s="132"/>
      <c r="OT207" s="132"/>
      <c r="OU207" s="132"/>
      <c r="OV207" s="132"/>
      <c r="OW207" s="132"/>
      <c r="OX207" s="132"/>
      <c r="OY207" s="132"/>
      <c r="OZ207" s="132"/>
      <c r="PA207" s="132"/>
      <c r="PB207" s="132"/>
      <c r="PC207" s="132"/>
      <c r="PD207" s="132"/>
      <c r="PE207" s="132"/>
      <c r="PF207" s="132"/>
      <c r="PG207" s="132"/>
      <c r="PH207" s="132"/>
      <c r="PI207" s="132"/>
      <c r="PJ207" s="132"/>
      <c r="PK207" s="132"/>
      <c r="PL207" s="132"/>
      <c r="PM207" s="132"/>
      <c r="PN207" s="132"/>
      <c r="PO207" s="132"/>
      <c r="PP207" s="132"/>
      <c r="PQ207" s="132"/>
      <c r="PR207" s="132"/>
      <c r="PS207" s="132"/>
      <c r="PT207" s="132"/>
      <c r="PU207" s="132"/>
      <c r="PV207" s="132"/>
      <c r="PW207" s="132"/>
      <c r="PX207" s="132"/>
      <c r="PY207" s="132"/>
      <c r="PZ207" s="132"/>
      <c r="QA207" s="132"/>
      <c r="QB207" s="132"/>
      <c r="QC207" s="132"/>
      <c r="QD207" s="132"/>
      <c r="QE207" s="132"/>
      <c r="QF207" s="132"/>
      <c r="QG207" s="132"/>
      <c r="QH207" s="132"/>
      <c r="QI207" s="132"/>
      <c r="QJ207" s="132"/>
      <c r="QK207" s="132"/>
      <c r="QL207" s="132"/>
      <c r="QM207" s="132"/>
      <c r="QN207" s="132"/>
      <c r="QO207" s="132"/>
      <c r="QP207" s="132"/>
      <c r="QQ207" s="132"/>
      <c r="QR207" s="132"/>
      <c r="QS207" s="132"/>
      <c r="QT207" s="132"/>
      <c r="QU207" s="132"/>
      <c r="QV207" s="132"/>
      <c r="QW207" s="132"/>
      <c r="QX207" s="132"/>
      <c r="QY207" s="132"/>
      <c r="QZ207" s="132"/>
      <c r="RA207" s="132"/>
      <c r="RB207" s="132"/>
      <c r="RC207" s="132"/>
      <c r="RD207" s="132"/>
      <c r="RE207" s="132"/>
      <c r="RF207" s="132"/>
      <c r="RG207" s="132"/>
      <c r="RH207" s="132"/>
      <c r="RI207" s="132"/>
      <c r="RJ207" s="132"/>
      <c r="RK207" s="132"/>
      <c r="RL207" s="132"/>
      <c r="RM207" s="132"/>
      <c r="RN207" s="132"/>
      <c r="RO207" s="132"/>
      <c r="RP207" s="132"/>
      <c r="RQ207" s="132"/>
      <c r="RR207" s="132"/>
      <c r="RS207" s="132"/>
      <c r="RT207" s="132"/>
      <c r="RU207" s="132"/>
      <c r="RV207" s="132"/>
      <c r="RW207" s="132"/>
      <c r="RX207" s="132"/>
      <c r="RY207" s="132"/>
      <c r="RZ207" s="132"/>
      <c r="SA207" s="132"/>
      <c r="SB207" s="132"/>
      <c r="SC207" s="132"/>
      <c r="SD207" s="132"/>
      <c r="SE207" s="132"/>
      <c r="SF207" s="132"/>
      <c r="SG207" s="132"/>
      <c r="SH207" s="132"/>
      <c r="SI207" s="132"/>
      <c r="SJ207" s="132"/>
      <c r="SK207" s="132"/>
      <c r="SL207" s="132"/>
      <c r="SM207" s="132"/>
      <c r="SN207" s="132"/>
      <c r="SO207" s="132"/>
      <c r="SP207" s="132"/>
      <c r="SQ207" s="132"/>
      <c r="SR207" s="132"/>
      <c r="SS207" s="132"/>
      <c r="ST207" s="132"/>
      <c r="SU207" s="132"/>
      <c r="SV207" s="132"/>
      <c r="SW207" s="132"/>
      <c r="SX207" s="132"/>
      <c r="SY207" s="132"/>
      <c r="SZ207" s="132"/>
      <c r="TA207" s="132"/>
      <c r="TB207" s="132"/>
      <c r="TC207" s="132"/>
      <c r="TD207" s="132"/>
      <c r="TE207" s="132"/>
      <c r="TF207" s="132"/>
      <c r="TG207" s="132"/>
      <c r="TH207" s="132"/>
      <c r="TI207" s="132"/>
      <c r="TJ207" s="132"/>
      <c r="TK207" s="132"/>
      <c r="TL207" s="132"/>
      <c r="TM207" s="132"/>
      <c r="TN207" s="132"/>
      <c r="TO207" s="132"/>
      <c r="TP207" s="132"/>
      <c r="TQ207" s="132"/>
      <c r="TR207" s="132"/>
      <c r="TS207" s="132"/>
      <c r="TT207" s="132"/>
      <c r="TU207" s="132"/>
      <c r="TV207" s="132"/>
      <c r="TW207" s="132"/>
      <c r="TX207" s="132"/>
      <c r="TY207" s="132"/>
      <c r="TZ207" s="132"/>
      <c r="UA207" s="132"/>
      <c r="UB207" s="132"/>
      <c r="UC207" s="132"/>
      <c r="UD207" s="132"/>
      <c r="UE207" s="132"/>
      <c r="UF207" s="132"/>
      <c r="UG207" s="132"/>
      <c r="UH207" s="132"/>
      <c r="UI207" s="132"/>
      <c r="UJ207" s="132"/>
      <c r="UK207" s="132"/>
      <c r="UL207" s="132"/>
      <c r="UM207" s="132"/>
      <c r="UN207" s="132"/>
      <c r="UO207" s="132"/>
      <c r="UP207" s="132"/>
      <c r="UQ207" s="132"/>
      <c r="UR207" s="132"/>
      <c r="US207" s="132"/>
      <c r="UT207" s="132"/>
      <c r="UU207" s="132"/>
      <c r="UV207" s="132"/>
      <c r="UW207" s="132"/>
      <c r="UX207" s="132"/>
      <c r="UY207" s="132"/>
      <c r="UZ207" s="132"/>
      <c r="VA207" s="132"/>
      <c r="VB207" s="132"/>
      <c r="VC207" s="132"/>
      <c r="VD207" s="132"/>
      <c r="VE207" s="132"/>
      <c r="VF207" s="132"/>
      <c r="VG207" s="132"/>
      <c r="VH207" s="132"/>
      <c r="VI207" s="132"/>
      <c r="VJ207" s="132"/>
      <c r="VK207" s="132"/>
      <c r="VL207" s="132"/>
      <c r="VM207" s="132"/>
      <c r="VN207" s="132"/>
      <c r="VO207" s="132"/>
      <c r="VP207" s="132"/>
      <c r="VQ207" s="132"/>
      <c r="VR207" s="132"/>
      <c r="VS207" s="132"/>
      <c r="VT207" s="132"/>
      <c r="VU207" s="132"/>
      <c r="VV207" s="132"/>
      <c r="VW207" s="132"/>
      <c r="VX207" s="132"/>
      <c r="VY207" s="132"/>
      <c r="VZ207" s="132"/>
      <c r="WA207" s="132"/>
      <c r="WB207" s="132"/>
      <c r="WC207" s="132"/>
      <c r="WD207" s="132"/>
      <c r="WE207" s="132"/>
      <c r="WF207" s="132"/>
      <c r="WG207" s="132"/>
      <c r="WH207" s="132"/>
      <c r="WI207" s="132"/>
      <c r="WJ207" s="132"/>
      <c r="WK207" s="132"/>
      <c r="WL207" s="132"/>
      <c r="WM207" s="132"/>
      <c r="WN207" s="132"/>
      <c r="WO207" s="132"/>
      <c r="WP207" s="132"/>
      <c r="WQ207" s="132"/>
      <c r="WR207" s="132"/>
      <c r="WS207" s="132"/>
      <c r="WT207" s="132"/>
      <c r="WU207" s="132"/>
      <c r="WV207" s="132"/>
      <c r="WW207" s="132"/>
      <c r="WX207" s="132"/>
      <c r="WY207" s="132"/>
      <c r="WZ207" s="132"/>
      <c r="XA207" s="132"/>
      <c r="XB207" s="132"/>
      <c r="XC207" s="132"/>
      <c r="XD207" s="132"/>
      <c r="XE207" s="132"/>
      <c r="XF207" s="132"/>
      <c r="XG207" s="132"/>
      <c r="XH207" s="132"/>
      <c r="XI207" s="132"/>
      <c r="XJ207" s="132"/>
      <c r="XK207" s="132"/>
      <c r="XL207" s="132"/>
      <c r="XM207" s="132"/>
      <c r="XN207" s="132"/>
      <c r="XO207" s="132"/>
      <c r="XP207" s="132"/>
      <c r="XQ207" s="132"/>
      <c r="XR207" s="132"/>
      <c r="XS207" s="132"/>
      <c r="XT207" s="132"/>
      <c r="XU207" s="132"/>
      <c r="XV207" s="132"/>
      <c r="XW207" s="132"/>
      <c r="XX207" s="132"/>
      <c r="XY207" s="132"/>
      <c r="XZ207" s="132"/>
      <c r="YA207" s="132"/>
      <c r="YB207" s="132"/>
      <c r="YC207" s="132"/>
      <c r="YD207" s="132"/>
      <c r="YE207" s="132"/>
      <c r="YF207" s="132"/>
      <c r="YG207" s="132"/>
      <c r="YH207" s="132"/>
      <c r="YI207" s="132"/>
      <c r="YJ207" s="132"/>
      <c r="YK207" s="132"/>
      <c r="YL207" s="132"/>
      <c r="YM207" s="132"/>
      <c r="YN207" s="132"/>
      <c r="YO207" s="132"/>
      <c r="YP207" s="132"/>
      <c r="YQ207" s="132"/>
      <c r="YR207" s="132"/>
      <c r="YS207" s="132"/>
      <c r="YT207" s="132"/>
      <c r="YU207" s="132"/>
      <c r="YV207" s="132"/>
      <c r="YW207" s="132"/>
      <c r="YX207" s="132"/>
      <c r="YY207" s="132"/>
      <c r="YZ207" s="132"/>
      <c r="ZA207" s="132"/>
      <c r="ZB207" s="132"/>
      <c r="ZC207" s="132"/>
      <c r="ZD207" s="132"/>
      <c r="ZE207" s="132"/>
      <c r="ZF207" s="132"/>
      <c r="ZG207" s="132"/>
      <c r="ZH207" s="132"/>
      <c r="ZI207" s="132"/>
      <c r="ZJ207" s="132"/>
      <c r="ZK207" s="132"/>
      <c r="ZL207" s="132"/>
      <c r="ZM207" s="132"/>
      <c r="ZN207" s="132"/>
      <c r="ZO207" s="132"/>
      <c r="ZP207" s="132"/>
      <c r="ZQ207" s="132"/>
      <c r="ZR207" s="132"/>
      <c r="ZS207" s="132"/>
      <c r="ZT207" s="132"/>
      <c r="ZU207" s="132"/>
      <c r="ZV207" s="132"/>
      <c r="ZW207" s="132"/>
      <c r="ZX207" s="132"/>
      <c r="ZY207" s="132"/>
      <c r="ZZ207" s="132"/>
      <c r="AAA207" s="132"/>
      <c r="AAB207" s="132"/>
      <c r="AAC207" s="132"/>
      <c r="AAD207" s="132"/>
      <c r="AAE207" s="132"/>
      <c r="AAF207" s="132"/>
      <c r="AAG207" s="132"/>
      <c r="AAH207" s="132"/>
      <c r="AAI207" s="132"/>
      <c r="AAJ207" s="132"/>
      <c r="AAK207" s="132"/>
      <c r="AAL207" s="132"/>
      <c r="AAM207" s="132"/>
      <c r="AAN207" s="132"/>
      <c r="AAO207" s="132"/>
      <c r="AAP207" s="132"/>
      <c r="AAQ207" s="132"/>
      <c r="AAR207" s="132"/>
      <c r="AAS207" s="132"/>
      <c r="AAT207" s="132"/>
      <c r="AAU207" s="132"/>
      <c r="AAV207" s="132"/>
      <c r="AAW207" s="132"/>
      <c r="AAX207" s="132"/>
      <c r="AAY207" s="132"/>
      <c r="AAZ207" s="132"/>
      <c r="ABA207" s="132"/>
      <c r="ABB207" s="132"/>
      <c r="ABC207" s="132"/>
      <c r="ABD207" s="132"/>
      <c r="ABE207" s="132"/>
      <c r="ABF207" s="132"/>
      <c r="ABG207" s="132"/>
      <c r="ABH207" s="132"/>
      <c r="ABI207" s="132"/>
      <c r="ABJ207" s="132"/>
      <c r="ABK207" s="132"/>
      <c r="ABL207" s="132"/>
      <c r="ABM207" s="132"/>
      <c r="ABN207" s="132"/>
      <c r="ABO207" s="132"/>
      <c r="ABP207" s="132"/>
      <c r="ABQ207" s="132"/>
      <c r="ABR207" s="132"/>
      <c r="ABS207" s="132"/>
      <c r="ABT207" s="132"/>
      <c r="ABU207" s="132"/>
      <c r="ABV207" s="132"/>
      <c r="ABW207" s="132"/>
      <c r="ABX207" s="132"/>
      <c r="ABY207" s="132"/>
      <c r="ABZ207" s="132"/>
      <c r="ACA207" s="132"/>
      <c r="ACB207" s="132"/>
      <c r="ACC207" s="132"/>
      <c r="ACD207" s="132"/>
      <c r="ACE207" s="132"/>
      <c r="ACF207" s="132"/>
      <c r="ACG207" s="132"/>
      <c r="ACH207" s="132"/>
      <c r="ACI207" s="132"/>
      <c r="ACJ207" s="132"/>
      <c r="ACK207" s="132"/>
      <c r="ACL207" s="132"/>
      <c r="ACM207" s="132"/>
      <c r="ACN207" s="132"/>
      <c r="ACO207" s="132"/>
      <c r="ACP207" s="132"/>
      <c r="ACQ207" s="132"/>
      <c r="ACR207" s="132"/>
      <c r="ACS207" s="132"/>
      <c r="ACT207" s="132"/>
      <c r="ACU207" s="132"/>
      <c r="ACV207" s="132"/>
      <c r="ACW207" s="132"/>
      <c r="ACX207" s="132"/>
      <c r="ACY207" s="132"/>
      <c r="ACZ207" s="132"/>
      <c r="ADA207" s="132"/>
      <c r="ADB207" s="132"/>
      <c r="ADC207" s="132"/>
      <c r="ADD207" s="132"/>
      <c r="ADE207" s="132"/>
      <c r="ADF207" s="132"/>
      <c r="ADG207" s="132"/>
      <c r="ADH207" s="132"/>
      <c r="ADI207" s="132"/>
      <c r="ADJ207" s="132"/>
      <c r="ADK207" s="132"/>
      <c r="ADL207" s="132"/>
      <c r="ADM207" s="132"/>
      <c r="ADN207" s="132"/>
      <c r="ADO207" s="132"/>
      <c r="ADP207" s="132"/>
      <c r="ADQ207" s="132"/>
      <c r="ADR207" s="132"/>
      <c r="ADS207" s="132"/>
      <c r="ADT207" s="132"/>
      <c r="ADU207" s="132"/>
      <c r="ADV207" s="132"/>
      <c r="ADW207" s="132"/>
      <c r="ADX207" s="132"/>
      <c r="ADY207" s="132"/>
      <c r="ADZ207" s="132"/>
      <c r="AEA207" s="132"/>
      <c r="AEB207" s="132"/>
      <c r="AEC207" s="132"/>
      <c r="AED207" s="132"/>
      <c r="AEE207" s="132"/>
      <c r="AEF207" s="132"/>
      <c r="AEG207" s="132"/>
      <c r="AEH207" s="132"/>
      <c r="AEI207" s="132"/>
      <c r="AEJ207" s="132"/>
      <c r="AEK207" s="132"/>
      <c r="AEL207" s="132"/>
      <c r="AEM207" s="132"/>
      <c r="AEN207" s="132"/>
      <c r="AEO207" s="132"/>
      <c r="AEP207" s="132"/>
      <c r="AEQ207" s="132"/>
      <c r="AER207" s="132"/>
      <c r="AES207" s="132"/>
      <c r="AET207" s="132"/>
      <c r="AEU207" s="132"/>
      <c r="AEV207" s="132"/>
      <c r="AEW207" s="132"/>
      <c r="AEX207" s="132"/>
      <c r="AEY207" s="132"/>
      <c r="AEZ207" s="132"/>
      <c r="AFA207" s="132"/>
      <c r="AFB207" s="132"/>
      <c r="AFC207" s="132"/>
      <c r="AFD207" s="132"/>
      <c r="AFE207" s="132"/>
      <c r="AFF207" s="132"/>
      <c r="AFG207" s="132"/>
      <c r="AFH207" s="132"/>
      <c r="AFI207" s="132"/>
      <c r="AFJ207" s="132"/>
      <c r="AFK207" s="132"/>
      <c r="AFL207" s="132"/>
      <c r="AFM207" s="132"/>
      <c r="AFN207" s="132"/>
      <c r="AFO207" s="132"/>
      <c r="AFP207" s="132"/>
      <c r="AFQ207" s="132"/>
      <c r="AFR207" s="132"/>
      <c r="AFS207" s="132"/>
      <c r="AFT207" s="132"/>
      <c r="AFU207" s="132"/>
      <c r="AFV207" s="132"/>
      <c r="AFW207" s="132"/>
      <c r="AFX207" s="132"/>
      <c r="AFY207" s="132"/>
      <c r="AFZ207" s="132"/>
      <c r="AGA207" s="132"/>
      <c r="AGB207" s="132"/>
      <c r="AGC207" s="132"/>
      <c r="AGD207" s="132"/>
      <c r="AGE207" s="132"/>
      <c r="AGF207" s="132"/>
      <c r="AGG207" s="132"/>
      <c r="AGH207" s="132"/>
      <c r="AGI207" s="132"/>
      <c r="AGJ207" s="132"/>
      <c r="AGK207" s="132"/>
      <c r="AGL207" s="132"/>
      <c r="AGM207" s="132"/>
      <c r="AGN207" s="132"/>
      <c r="AGO207" s="132"/>
      <c r="AGP207" s="132"/>
      <c r="AGQ207" s="132"/>
      <c r="AGR207" s="132"/>
      <c r="AGS207" s="132"/>
      <c r="AGT207" s="132"/>
      <c r="AGU207" s="132"/>
      <c r="AGV207" s="132"/>
      <c r="AGW207" s="132"/>
      <c r="AGX207" s="132"/>
      <c r="AGY207" s="132"/>
      <c r="AGZ207" s="132"/>
      <c r="AHA207" s="132"/>
      <c r="AHB207" s="132"/>
      <c r="AHC207" s="132"/>
      <c r="AHD207" s="132"/>
      <c r="AHE207" s="132"/>
      <c r="AHF207" s="132"/>
      <c r="AHG207" s="132"/>
      <c r="AHH207" s="132"/>
      <c r="AHI207" s="132"/>
      <c r="AHJ207" s="132"/>
      <c r="AHK207" s="132"/>
      <c r="AHL207" s="132"/>
      <c r="AHM207" s="132"/>
      <c r="AHN207" s="132"/>
      <c r="AHO207" s="132"/>
      <c r="AHP207" s="132"/>
      <c r="AHQ207" s="132"/>
      <c r="AHR207" s="132"/>
      <c r="AHS207" s="132"/>
      <c r="AHT207" s="132"/>
      <c r="AHU207" s="132"/>
      <c r="AHV207" s="132"/>
      <c r="AHW207" s="132"/>
      <c r="AHX207" s="132"/>
      <c r="AHY207" s="132"/>
      <c r="AHZ207" s="132"/>
      <c r="AIA207" s="132"/>
      <c r="AIB207" s="132"/>
      <c r="AIC207" s="132"/>
      <c r="AID207" s="132"/>
      <c r="AIE207" s="132"/>
      <c r="AIF207" s="132"/>
      <c r="AIG207" s="132"/>
      <c r="AIH207" s="132"/>
      <c r="AII207" s="132"/>
      <c r="AIJ207" s="132"/>
      <c r="AIK207" s="132"/>
      <c r="AIL207" s="132"/>
      <c r="AIM207" s="132"/>
      <c r="AIN207" s="132"/>
      <c r="AIO207" s="132"/>
      <c r="AIP207" s="132"/>
      <c r="AIQ207" s="132"/>
      <c r="AIR207" s="132"/>
      <c r="AIS207" s="132"/>
      <c r="AIT207" s="132"/>
      <c r="AIU207" s="132"/>
      <c r="AIV207" s="132"/>
      <c r="AIW207" s="132"/>
      <c r="AIX207" s="132"/>
      <c r="AIY207" s="132"/>
      <c r="AIZ207" s="132"/>
      <c r="AJA207" s="132"/>
      <c r="AJB207" s="132"/>
      <c r="AJC207" s="132"/>
      <c r="AJD207" s="132"/>
      <c r="AJE207" s="132"/>
      <c r="AJF207" s="132"/>
      <c r="AJG207" s="132"/>
      <c r="AJH207" s="132"/>
      <c r="AJI207" s="132"/>
      <c r="AJJ207" s="132"/>
      <c r="AJK207" s="132"/>
      <c r="AJL207" s="132"/>
      <c r="AJM207" s="132"/>
      <c r="AJN207" s="132"/>
      <c r="AJO207" s="132"/>
      <c r="AJP207" s="132"/>
      <c r="AJQ207" s="132"/>
      <c r="AJR207" s="132"/>
      <c r="AJS207" s="132"/>
      <c r="AJT207" s="132"/>
      <c r="AJU207" s="132"/>
      <c r="AJV207" s="132"/>
      <c r="AJW207" s="132"/>
      <c r="AJX207" s="132"/>
      <c r="AJY207" s="132"/>
      <c r="AJZ207" s="132"/>
      <c r="AKA207" s="132"/>
      <c r="AKB207" s="132"/>
      <c r="AKC207" s="132"/>
      <c r="AKD207" s="132"/>
      <c r="AKE207" s="132"/>
      <c r="AKF207" s="132"/>
      <c r="AKG207" s="132"/>
      <c r="AKH207" s="132"/>
      <c r="AKI207" s="132"/>
      <c r="AKJ207" s="132"/>
      <c r="AKK207" s="132"/>
      <c r="AKL207" s="132"/>
      <c r="AKM207" s="132"/>
      <c r="AKN207" s="132"/>
      <c r="AKO207" s="132"/>
      <c r="AKP207" s="132"/>
      <c r="AKQ207" s="132"/>
      <c r="AKR207" s="132"/>
      <c r="AKS207" s="132"/>
      <c r="AKT207" s="132"/>
      <c r="AKU207" s="132"/>
      <c r="AKV207" s="132"/>
      <c r="AKW207" s="132"/>
      <c r="AKX207" s="132"/>
      <c r="AKY207" s="132"/>
      <c r="AKZ207" s="132"/>
      <c r="ALA207" s="132"/>
      <c r="ALB207" s="132"/>
      <c r="ALC207" s="132"/>
      <c r="ALD207" s="132"/>
      <c r="ALE207" s="132"/>
      <c r="ALF207" s="132"/>
      <c r="ALG207" s="132"/>
      <c r="ALH207" s="132"/>
      <c r="ALI207" s="132"/>
      <c r="ALJ207" s="132"/>
      <c r="ALK207" s="132"/>
      <c r="ALL207" s="132"/>
      <c r="ALM207" s="132"/>
      <c r="ALN207" s="132"/>
      <c r="ALO207" s="132"/>
      <c r="ALP207" s="132"/>
      <c r="ALQ207" s="132"/>
      <c r="ALR207" s="132"/>
      <c r="ALS207" s="132"/>
      <c r="ALT207" s="132"/>
      <c r="ALU207" s="132"/>
      <c r="ALV207" s="132"/>
      <c r="ALW207" s="132"/>
      <c r="ALX207" s="132"/>
      <c r="ALY207" s="132"/>
      <c r="ALZ207" s="132"/>
      <c r="AMA207" s="132"/>
      <c r="AMB207" s="132"/>
      <c r="AMC207" s="132"/>
      <c r="AMD207" s="132"/>
      <c r="AME207" s="132"/>
      <c r="AMF207" s="132"/>
      <c r="AMG207" s="132"/>
      <c r="AMH207" s="132"/>
      <c r="AMI207" s="132"/>
      <c r="AMJ207" s="132"/>
      <c r="AMK207" s="132"/>
      <c r="AML207" s="132"/>
    </row>
    <row r="208" spans="1:1026" ht="26" customHeight="1">
      <c r="A208" s="57"/>
      <c r="B208" s="2" t="s">
        <v>91</v>
      </c>
      <c r="C208" s="149" t="s">
        <v>1</v>
      </c>
      <c r="D208" s="159" t="s">
        <v>25</v>
      </c>
      <c r="E208" s="62" t="s">
        <v>307</v>
      </c>
      <c r="F208" s="3">
        <v>1400</v>
      </c>
      <c r="G208" s="60">
        <v>12.5</v>
      </c>
      <c r="H208" s="133">
        <f>F208/1000*A208</f>
        <v>0</v>
      </c>
      <c r="I208" s="29">
        <f>G208*A208</f>
        <v>0</v>
      </c>
      <c r="J208" s="167" t="s">
        <v>180</v>
      </c>
      <c r="K208" s="170"/>
      <c r="L208" s="170"/>
      <c r="M208" s="171" t="s">
        <v>247</v>
      </c>
      <c r="N208" s="171"/>
      <c r="O208" s="132" t="s">
        <v>79</v>
      </c>
      <c r="P208" s="132"/>
      <c r="Q208" s="132"/>
      <c r="R208" s="132"/>
      <c r="S208" s="171" t="s">
        <v>481</v>
      </c>
      <c r="T208" s="171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/>
      <c r="AM208" s="132"/>
      <c r="AN208" s="132"/>
      <c r="AO208" s="132"/>
      <c r="AP208" s="132"/>
      <c r="AQ208" s="132"/>
      <c r="AR208" s="132"/>
      <c r="AS208" s="132"/>
      <c r="AT208" s="132"/>
      <c r="AU208" s="132"/>
      <c r="AV208" s="132"/>
      <c r="AW208" s="132"/>
      <c r="AX208" s="132"/>
      <c r="AY208" s="132"/>
      <c r="AZ208" s="132"/>
      <c r="BA208" s="132"/>
      <c r="BB208" s="132"/>
      <c r="BC208" s="132"/>
      <c r="BD208" s="132"/>
      <c r="BE208" s="132"/>
      <c r="BF208" s="132"/>
      <c r="BG208" s="132"/>
      <c r="BH208" s="132"/>
      <c r="BI208" s="132"/>
      <c r="BJ208" s="132"/>
      <c r="BK208" s="132"/>
      <c r="BL208" s="132"/>
      <c r="BM208" s="132"/>
      <c r="BN208" s="132"/>
      <c r="BO208" s="132"/>
      <c r="BP208" s="132"/>
      <c r="BQ208" s="132"/>
      <c r="BR208" s="132"/>
      <c r="BS208" s="132"/>
      <c r="BT208" s="132"/>
      <c r="BU208" s="132"/>
      <c r="BV208" s="132"/>
      <c r="BW208" s="132"/>
      <c r="BX208" s="132"/>
      <c r="BY208" s="132"/>
      <c r="BZ208" s="132"/>
      <c r="CA208" s="132"/>
      <c r="CB208" s="132"/>
      <c r="CC208" s="132"/>
      <c r="CD208" s="132"/>
      <c r="CE208" s="132"/>
      <c r="CF208" s="132"/>
      <c r="CG208" s="132"/>
      <c r="CH208" s="132"/>
      <c r="CI208" s="132"/>
      <c r="CJ208" s="132"/>
      <c r="CK208" s="132"/>
      <c r="CL208" s="132"/>
      <c r="CM208" s="132"/>
      <c r="CN208" s="132"/>
      <c r="CO208" s="132"/>
      <c r="CP208" s="132"/>
      <c r="CQ208" s="132"/>
      <c r="CR208" s="132"/>
      <c r="CS208" s="132"/>
      <c r="CT208" s="132"/>
      <c r="CU208" s="132"/>
      <c r="CV208" s="132"/>
      <c r="CW208" s="132"/>
      <c r="CX208" s="132"/>
      <c r="CY208" s="132"/>
      <c r="CZ208" s="132"/>
      <c r="DA208" s="132"/>
      <c r="DB208" s="132"/>
      <c r="DC208" s="132"/>
      <c r="DD208" s="132"/>
      <c r="DE208" s="132"/>
      <c r="DF208" s="132"/>
      <c r="DG208" s="132"/>
      <c r="DH208" s="132"/>
      <c r="DI208" s="132"/>
      <c r="DJ208" s="132"/>
      <c r="DK208" s="132"/>
      <c r="DL208" s="132"/>
      <c r="DM208" s="132"/>
      <c r="DN208" s="132"/>
      <c r="DO208" s="132"/>
      <c r="DP208" s="132"/>
      <c r="DQ208" s="132"/>
      <c r="DR208" s="132"/>
      <c r="DS208" s="132"/>
      <c r="DT208" s="132"/>
      <c r="DU208" s="132"/>
      <c r="DV208" s="132"/>
      <c r="DW208" s="132"/>
      <c r="DX208" s="132"/>
      <c r="DY208" s="132"/>
      <c r="DZ208" s="132"/>
      <c r="EA208" s="132"/>
      <c r="EB208" s="132"/>
      <c r="EC208" s="132"/>
      <c r="ED208" s="132"/>
      <c r="EE208" s="132"/>
      <c r="EF208" s="132"/>
      <c r="EG208" s="132"/>
      <c r="EH208" s="132"/>
      <c r="EI208" s="132"/>
      <c r="EJ208" s="132"/>
      <c r="EK208" s="132"/>
      <c r="EL208" s="132"/>
      <c r="EM208" s="132"/>
      <c r="EN208" s="132"/>
      <c r="EO208" s="132"/>
      <c r="EP208" s="132"/>
      <c r="EQ208" s="132"/>
      <c r="ER208" s="132"/>
      <c r="ES208" s="132"/>
      <c r="ET208" s="132"/>
      <c r="EU208" s="132"/>
      <c r="EV208" s="132"/>
      <c r="EW208" s="132"/>
      <c r="EX208" s="132"/>
      <c r="EY208" s="132"/>
      <c r="EZ208" s="132"/>
      <c r="FA208" s="132"/>
      <c r="FB208" s="132"/>
      <c r="FC208" s="132"/>
      <c r="FD208" s="132"/>
      <c r="FE208" s="132"/>
      <c r="FF208" s="132"/>
      <c r="FG208" s="132"/>
      <c r="FH208" s="132"/>
      <c r="FI208" s="132"/>
      <c r="FJ208" s="132"/>
      <c r="FK208" s="132"/>
      <c r="FL208" s="132"/>
      <c r="FM208" s="132"/>
      <c r="FN208" s="132"/>
      <c r="FO208" s="132"/>
      <c r="FP208" s="132"/>
      <c r="FQ208" s="132"/>
      <c r="FR208" s="132"/>
      <c r="FS208" s="132"/>
      <c r="FT208" s="132"/>
      <c r="FU208" s="132"/>
      <c r="FV208" s="132"/>
      <c r="FW208" s="132"/>
      <c r="FX208" s="132"/>
      <c r="FY208" s="132"/>
      <c r="FZ208" s="132"/>
      <c r="GA208" s="132"/>
      <c r="GB208" s="132"/>
      <c r="GC208" s="132"/>
      <c r="GD208" s="132"/>
      <c r="GE208" s="132"/>
      <c r="GF208" s="132"/>
      <c r="GG208" s="132"/>
      <c r="GH208" s="132"/>
      <c r="GI208" s="132"/>
      <c r="GJ208" s="132"/>
      <c r="GK208" s="132"/>
      <c r="GL208" s="132"/>
      <c r="GM208" s="132"/>
      <c r="GN208" s="132"/>
      <c r="GO208" s="132"/>
      <c r="GP208" s="132"/>
      <c r="GQ208" s="132"/>
      <c r="GR208" s="132"/>
      <c r="GS208" s="132"/>
      <c r="GT208" s="132"/>
      <c r="GU208" s="132"/>
      <c r="GV208" s="132"/>
      <c r="GW208" s="132"/>
      <c r="GX208" s="132"/>
      <c r="GY208" s="132"/>
      <c r="GZ208" s="132"/>
      <c r="HA208" s="132"/>
      <c r="HB208" s="132"/>
      <c r="HC208" s="132"/>
      <c r="HD208" s="132"/>
      <c r="HE208" s="132"/>
      <c r="HF208" s="132"/>
      <c r="HG208" s="132"/>
      <c r="HH208" s="132"/>
      <c r="HI208" s="132"/>
      <c r="HJ208" s="132"/>
      <c r="HK208" s="132"/>
      <c r="HL208" s="132"/>
      <c r="HM208" s="132"/>
      <c r="HN208" s="132"/>
      <c r="HO208" s="132"/>
      <c r="HP208" s="132"/>
      <c r="HQ208" s="132"/>
      <c r="HR208" s="132"/>
      <c r="HS208" s="132"/>
      <c r="HT208" s="132"/>
      <c r="HU208" s="132"/>
      <c r="HV208" s="132"/>
      <c r="HW208" s="132"/>
      <c r="HX208" s="132"/>
      <c r="HY208" s="132"/>
      <c r="HZ208" s="132"/>
      <c r="IA208" s="132"/>
      <c r="IB208" s="132"/>
      <c r="IC208" s="132"/>
      <c r="ID208" s="132"/>
      <c r="IE208" s="132"/>
      <c r="IF208" s="132"/>
      <c r="IG208" s="132"/>
      <c r="IH208" s="132"/>
      <c r="II208" s="132"/>
      <c r="IJ208" s="132"/>
      <c r="IK208" s="132"/>
      <c r="IL208" s="132"/>
      <c r="IM208" s="132"/>
      <c r="IN208" s="132"/>
      <c r="IO208" s="132"/>
      <c r="IP208" s="132"/>
      <c r="IQ208" s="132"/>
      <c r="IR208" s="132"/>
      <c r="IS208" s="132"/>
      <c r="IT208" s="132"/>
      <c r="IU208" s="132"/>
      <c r="IV208" s="132"/>
      <c r="IW208" s="132"/>
      <c r="IX208" s="132"/>
      <c r="IY208" s="132"/>
      <c r="IZ208" s="132"/>
      <c r="JA208" s="132"/>
      <c r="JB208" s="132"/>
      <c r="JC208" s="132"/>
      <c r="JD208" s="132"/>
      <c r="JE208" s="132"/>
      <c r="JF208" s="132"/>
      <c r="JG208" s="132"/>
      <c r="JH208" s="132"/>
      <c r="JI208" s="132"/>
      <c r="JJ208" s="132"/>
      <c r="JK208" s="132"/>
      <c r="JL208" s="132"/>
      <c r="JM208" s="132"/>
      <c r="JN208" s="132"/>
      <c r="JO208" s="132"/>
      <c r="JP208" s="132"/>
      <c r="JQ208" s="132"/>
      <c r="JR208" s="132"/>
      <c r="JS208" s="132"/>
      <c r="JT208" s="132"/>
      <c r="JU208" s="132"/>
      <c r="JV208" s="132"/>
      <c r="JW208" s="132"/>
      <c r="JX208" s="132"/>
      <c r="JY208" s="132"/>
      <c r="JZ208" s="132"/>
      <c r="KA208" s="132"/>
      <c r="KB208" s="132"/>
      <c r="KC208" s="132"/>
      <c r="KD208" s="132"/>
      <c r="KE208" s="132"/>
      <c r="KF208" s="132"/>
      <c r="KG208" s="132"/>
      <c r="KH208" s="132"/>
      <c r="KI208" s="132"/>
      <c r="KJ208" s="132"/>
      <c r="KK208" s="132"/>
      <c r="KL208" s="132"/>
      <c r="KM208" s="132"/>
      <c r="KN208" s="132"/>
      <c r="KO208" s="132"/>
      <c r="KP208" s="132"/>
      <c r="KQ208" s="132"/>
      <c r="KR208" s="132"/>
      <c r="KS208" s="132"/>
      <c r="KT208" s="132"/>
      <c r="KU208" s="132"/>
      <c r="KV208" s="132"/>
      <c r="KW208" s="132"/>
      <c r="KX208" s="132"/>
      <c r="KY208" s="132"/>
      <c r="KZ208" s="132"/>
      <c r="LA208" s="132"/>
      <c r="LB208" s="132"/>
      <c r="LC208" s="132"/>
      <c r="LD208" s="132"/>
      <c r="LE208" s="132"/>
      <c r="LF208" s="132"/>
      <c r="LG208" s="132"/>
      <c r="LH208" s="132"/>
      <c r="LI208" s="132"/>
      <c r="LJ208" s="132"/>
      <c r="LK208" s="132"/>
      <c r="LL208" s="132"/>
      <c r="LM208" s="132"/>
      <c r="LN208" s="132"/>
      <c r="LO208" s="132"/>
      <c r="LP208" s="132"/>
      <c r="LQ208" s="132"/>
      <c r="LR208" s="132"/>
      <c r="LS208" s="132"/>
      <c r="LT208" s="132"/>
      <c r="LU208" s="132"/>
      <c r="LV208" s="132"/>
      <c r="LW208" s="132"/>
      <c r="LX208" s="132"/>
      <c r="LY208" s="132"/>
      <c r="LZ208" s="132"/>
      <c r="MA208" s="132"/>
      <c r="MB208" s="132"/>
      <c r="MC208" s="132"/>
      <c r="MD208" s="132"/>
      <c r="ME208" s="132"/>
      <c r="MF208" s="132"/>
      <c r="MG208" s="132"/>
      <c r="MH208" s="132"/>
      <c r="MI208" s="132"/>
      <c r="MJ208" s="132"/>
      <c r="MK208" s="132"/>
      <c r="ML208" s="132"/>
      <c r="MM208" s="132"/>
      <c r="MN208" s="132"/>
      <c r="MO208" s="132"/>
      <c r="MP208" s="132"/>
      <c r="MQ208" s="132"/>
      <c r="MR208" s="132"/>
      <c r="MS208" s="132"/>
      <c r="MT208" s="132"/>
      <c r="MU208" s="132"/>
      <c r="MV208" s="132"/>
      <c r="MW208" s="132"/>
      <c r="MX208" s="132"/>
      <c r="MY208" s="132"/>
      <c r="MZ208" s="132"/>
      <c r="NA208" s="132"/>
      <c r="NB208" s="132"/>
      <c r="NC208" s="132"/>
      <c r="ND208" s="132"/>
      <c r="NE208" s="132"/>
      <c r="NF208" s="132"/>
      <c r="NG208" s="132"/>
      <c r="NH208" s="132"/>
      <c r="NI208" s="132"/>
      <c r="NJ208" s="132"/>
      <c r="NK208" s="132"/>
      <c r="NL208" s="132"/>
      <c r="NM208" s="132"/>
      <c r="NN208" s="132"/>
      <c r="NO208" s="132"/>
      <c r="NP208" s="132"/>
      <c r="NQ208" s="132"/>
      <c r="NR208" s="132"/>
      <c r="NS208" s="132"/>
      <c r="NT208" s="132"/>
      <c r="NU208" s="132"/>
      <c r="NV208" s="132"/>
      <c r="NW208" s="132"/>
      <c r="NX208" s="132"/>
      <c r="NY208" s="132"/>
      <c r="NZ208" s="132"/>
      <c r="OA208" s="132"/>
      <c r="OB208" s="132"/>
      <c r="OC208" s="132"/>
      <c r="OD208" s="132"/>
      <c r="OE208" s="132"/>
      <c r="OF208" s="132"/>
      <c r="OG208" s="132"/>
      <c r="OH208" s="132"/>
      <c r="OI208" s="132"/>
      <c r="OJ208" s="132"/>
      <c r="OK208" s="132"/>
      <c r="OL208" s="132"/>
      <c r="OM208" s="132"/>
      <c r="ON208" s="132"/>
      <c r="OO208" s="132"/>
      <c r="OP208" s="132"/>
      <c r="OQ208" s="132"/>
      <c r="OR208" s="132"/>
      <c r="OS208" s="132"/>
      <c r="OT208" s="132"/>
      <c r="OU208" s="132"/>
      <c r="OV208" s="132"/>
      <c r="OW208" s="132"/>
      <c r="OX208" s="132"/>
      <c r="OY208" s="132"/>
      <c r="OZ208" s="132"/>
      <c r="PA208" s="132"/>
      <c r="PB208" s="132"/>
      <c r="PC208" s="132"/>
      <c r="PD208" s="132"/>
      <c r="PE208" s="132"/>
      <c r="PF208" s="132"/>
      <c r="PG208" s="132"/>
      <c r="PH208" s="132"/>
      <c r="PI208" s="132"/>
      <c r="PJ208" s="132"/>
      <c r="PK208" s="132"/>
      <c r="PL208" s="132"/>
      <c r="PM208" s="132"/>
      <c r="PN208" s="132"/>
      <c r="PO208" s="132"/>
      <c r="PP208" s="132"/>
      <c r="PQ208" s="132"/>
      <c r="PR208" s="132"/>
      <c r="PS208" s="132"/>
      <c r="PT208" s="132"/>
      <c r="PU208" s="132"/>
      <c r="PV208" s="132"/>
      <c r="PW208" s="132"/>
      <c r="PX208" s="132"/>
      <c r="PY208" s="132"/>
      <c r="PZ208" s="132"/>
      <c r="QA208" s="132"/>
      <c r="QB208" s="132"/>
      <c r="QC208" s="132"/>
      <c r="QD208" s="132"/>
      <c r="QE208" s="132"/>
      <c r="QF208" s="132"/>
      <c r="QG208" s="132"/>
      <c r="QH208" s="132"/>
      <c r="QI208" s="132"/>
      <c r="QJ208" s="132"/>
      <c r="QK208" s="132"/>
      <c r="QL208" s="132"/>
      <c r="QM208" s="132"/>
      <c r="QN208" s="132"/>
      <c r="QO208" s="132"/>
      <c r="QP208" s="132"/>
      <c r="QQ208" s="132"/>
      <c r="QR208" s="132"/>
      <c r="QS208" s="132"/>
      <c r="QT208" s="132"/>
      <c r="QU208" s="132"/>
      <c r="QV208" s="132"/>
      <c r="QW208" s="132"/>
      <c r="QX208" s="132"/>
      <c r="QY208" s="132"/>
      <c r="QZ208" s="132"/>
      <c r="RA208" s="132"/>
      <c r="RB208" s="132"/>
      <c r="RC208" s="132"/>
      <c r="RD208" s="132"/>
      <c r="RE208" s="132"/>
      <c r="RF208" s="132"/>
      <c r="RG208" s="132"/>
      <c r="RH208" s="132"/>
      <c r="RI208" s="132"/>
      <c r="RJ208" s="132"/>
      <c r="RK208" s="132"/>
      <c r="RL208" s="132"/>
      <c r="RM208" s="132"/>
      <c r="RN208" s="132"/>
      <c r="RO208" s="132"/>
      <c r="RP208" s="132"/>
      <c r="RQ208" s="132"/>
      <c r="RR208" s="132"/>
      <c r="RS208" s="132"/>
      <c r="RT208" s="132"/>
      <c r="RU208" s="132"/>
      <c r="RV208" s="132"/>
      <c r="RW208" s="132"/>
      <c r="RX208" s="132"/>
      <c r="RY208" s="132"/>
      <c r="RZ208" s="132"/>
      <c r="SA208" s="132"/>
      <c r="SB208" s="132"/>
      <c r="SC208" s="132"/>
      <c r="SD208" s="132"/>
      <c r="SE208" s="132"/>
      <c r="SF208" s="132"/>
      <c r="SG208" s="132"/>
      <c r="SH208" s="132"/>
      <c r="SI208" s="132"/>
      <c r="SJ208" s="132"/>
      <c r="SK208" s="132"/>
      <c r="SL208" s="132"/>
      <c r="SM208" s="132"/>
      <c r="SN208" s="132"/>
      <c r="SO208" s="132"/>
      <c r="SP208" s="132"/>
      <c r="SQ208" s="132"/>
      <c r="SR208" s="132"/>
      <c r="SS208" s="132"/>
      <c r="ST208" s="132"/>
      <c r="SU208" s="132"/>
      <c r="SV208" s="132"/>
      <c r="SW208" s="132"/>
      <c r="SX208" s="132"/>
      <c r="SY208" s="132"/>
      <c r="SZ208" s="132"/>
      <c r="TA208" s="132"/>
      <c r="TB208" s="132"/>
      <c r="TC208" s="132"/>
      <c r="TD208" s="132"/>
      <c r="TE208" s="132"/>
      <c r="TF208" s="132"/>
      <c r="TG208" s="132"/>
      <c r="TH208" s="132"/>
      <c r="TI208" s="132"/>
      <c r="TJ208" s="132"/>
      <c r="TK208" s="132"/>
      <c r="TL208" s="132"/>
      <c r="TM208" s="132"/>
      <c r="TN208" s="132"/>
      <c r="TO208" s="132"/>
      <c r="TP208" s="132"/>
      <c r="TQ208" s="132"/>
      <c r="TR208" s="132"/>
      <c r="TS208" s="132"/>
      <c r="TT208" s="132"/>
      <c r="TU208" s="132"/>
      <c r="TV208" s="132"/>
      <c r="TW208" s="132"/>
      <c r="TX208" s="132"/>
      <c r="TY208" s="132"/>
      <c r="TZ208" s="132"/>
      <c r="UA208" s="132"/>
      <c r="UB208" s="132"/>
      <c r="UC208" s="132"/>
      <c r="UD208" s="132"/>
      <c r="UE208" s="132"/>
      <c r="UF208" s="132"/>
      <c r="UG208" s="132"/>
      <c r="UH208" s="132"/>
      <c r="UI208" s="132"/>
      <c r="UJ208" s="132"/>
      <c r="UK208" s="132"/>
      <c r="UL208" s="132"/>
      <c r="UM208" s="132"/>
      <c r="UN208" s="132"/>
      <c r="UO208" s="132"/>
      <c r="UP208" s="132"/>
      <c r="UQ208" s="132"/>
      <c r="UR208" s="132"/>
      <c r="US208" s="132"/>
      <c r="UT208" s="132"/>
      <c r="UU208" s="132"/>
      <c r="UV208" s="132"/>
      <c r="UW208" s="132"/>
      <c r="UX208" s="132"/>
      <c r="UY208" s="132"/>
      <c r="UZ208" s="132"/>
      <c r="VA208" s="132"/>
      <c r="VB208" s="132"/>
      <c r="VC208" s="132"/>
      <c r="VD208" s="132"/>
      <c r="VE208" s="132"/>
      <c r="VF208" s="132"/>
      <c r="VG208" s="132"/>
      <c r="VH208" s="132"/>
      <c r="VI208" s="132"/>
      <c r="VJ208" s="132"/>
      <c r="VK208" s="132"/>
      <c r="VL208" s="132"/>
      <c r="VM208" s="132"/>
      <c r="VN208" s="132"/>
      <c r="VO208" s="132"/>
      <c r="VP208" s="132"/>
      <c r="VQ208" s="132"/>
      <c r="VR208" s="132"/>
      <c r="VS208" s="132"/>
      <c r="VT208" s="132"/>
      <c r="VU208" s="132"/>
      <c r="VV208" s="132"/>
      <c r="VW208" s="132"/>
      <c r="VX208" s="132"/>
      <c r="VY208" s="132"/>
      <c r="VZ208" s="132"/>
      <c r="WA208" s="132"/>
      <c r="WB208" s="132"/>
      <c r="WC208" s="132"/>
      <c r="WD208" s="132"/>
      <c r="WE208" s="132"/>
      <c r="WF208" s="132"/>
      <c r="WG208" s="132"/>
      <c r="WH208" s="132"/>
      <c r="WI208" s="132"/>
      <c r="WJ208" s="132"/>
      <c r="WK208" s="132"/>
      <c r="WL208" s="132"/>
      <c r="WM208" s="132"/>
      <c r="WN208" s="132"/>
      <c r="WO208" s="132"/>
      <c r="WP208" s="132"/>
      <c r="WQ208" s="132"/>
      <c r="WR208" s="132"/>
      <c r="WS208" s="132"/>
      <c r="WT208" s="132"/>
      <c r="WU208" s="132"/>
      <c r="WV208" s="132"/>
      <c r="WW208" s="132"/>
      <c r="WX208" s="132"/>
      <c r="WY208" s="132"/>
      <c r="WZ208" s="132"/>
      <c r="XA208" s="132"/>
      <c r="XB208" s="132"/>
      <c r="XC208" s="132"/>
      <c r="XD208" s="132"/>
      <c r="XE208" s="132"/>
      <c r="XF208" s="132"/>
      <c r="XG208" s="132"/>
      <c r="XH208" s="132"/>
      <c r="XI208" s="132"/>
      <c r="XJ208" s="132"/>
      <c r="XK208" s="132"/>
      <c r="XL208" s="132"/>
      <c r="XM208" s="132"/>
      <c r="XN208" s="132"/>
      <c r="XO208" s="132"/>
      <c r="XP208" s="132"/>
      <c r="XQ208" s="132"/>
      <c r="XR208" s="132"/>
      <c r="XS208" s="132"/>
      <c r="XT208" s="132"/>
      <c r="XU208" s="132"/>
      <c r="XV208" s="132"/>
      <c r="XW208" s="132"/>
      <c r="XX208" s="132"/>
      <c r="XY208" s="132"/>
      <c r="XZ208" s="132"/>
      <c r="YA208" s="132"/>
      <c r="YB208" s="132"/>
      <c r="YC208" s="132"/>
      <c r="YD208" s="132"/>
      <c r="YE208" s="132"/>
      <c r="YF208" s="132"/>
      <c r="YG208" s="132"/>
      <c r="YH208" s="132"/>
      <c r="YI208" s="132"/>
      <c r="YJ208" s="132"/>
      <c r="YK208" s="132"/>
      <c r="YL208" s="132"/>
      <c r="YM208" s="132"/>
      <c r="YN208" s="132"/>
      <c r="YO208" s="132"/>
      <c r="YP208" s="132"/>
      <c r="YQ208" s="132"/>
      <c r="YR208" s="132"/>
      <c r="YS208" s="132"/>
      <c r="YT208" s="132"/>
      <c r="YU208" s="132"/>
      <c r="YV208" s="132"/>
      <c r="YW208" s="132"/>
      <c r="YX208" s="132"/>
      <c r="YY208" s="132"/>
      <c r="YZ208" s="132"/>
      <c r="ZA208" s="132"/>
      <c r="ZB208" s="132"/>
      <c r="ZC208" s="132"/>
      <c r="ZD208" s="132"/>
      <c r="ZE208" s="132"/>
      <c r="ZF208" s="132"/>
      <c r="ZG208" s="132"/>
      <c r="ZH208" s="132"/>
      <c r="ZI208" s="132"/>
      <c r="ZJ208" s="132"/>
      <c r="ZK208" s="132"/>
      <c r="ZL208" s="132"/>
      <c r="ZM208" s="132"/>
      <c r="ZN208" s="132"/>
      <c r="ZO208" s="132"/>
      <c r="ZP208" s="132"/>
      <c r="ZQ208" s="132"/>
      <c r="ZR208" s="132"/>
      <c r="ZS208" s="132"/>
      <c r="ZT208" s="132"/>
      <c r="ZU208" s="132"/>
      <c r="ZV208" s="132"/>
      <c r="ZW208" s="132"/>
      <c r="ZX208" s="132"/>
      <c r="ZY208" s="132"/>
      <c r="ZZ208" s="132"/>
      <c r="AAA208" s="132"/>
      <c r="AAB208" s="132"/>
      <c r="AAC208" s="132"/>
      <c r="AAD208" s="132"/>
      <c r="AAE208" s="132"/>
      <c r="AAF208" s="132"/>
      <c r="AAG208" s="132"/>
      <c r="AAH208" s="132"/>
      <c r="AAI208" s="132"/>
      <c r="AAJ208" s="132"/>
      <c r="AAK208" s="132"/>
      <c r="AAL208" s="132"/>
      <c r="AAM208" s="132"/>
      <c r="AAN208" s="132"/>
      <c r="AAO208" s="132"/>
      <c r="AAP208" s="132"/>
      <c r="AAQ208" s="132"/>
      <c r="AAR208" s="132"/>
      <c r="AAS208" s="132"/>
      <c r="AAT208" s="132"/>
      <c r="AAU208" s="132"/>
      <c r="AAV208" s="132"/>
      <c r="AAW208" s="132"/>
      <c r="AAX208" s="132"/>
      <c r="AAY208" s="132"/>
      <c r="AAZ208" s="132"/>
      <c r="ABA208" s="132"/>
      <c r="ABB208" s="132"/>
      <c r="ABC208" s="132"/>
      <c r="ABD208" s="132"/>
      <c r="ABE208" s="132"/>
      <c r="ABF208" s="132"/>
      <c r="ABG208" s="132"/>
      <c r="ABH208" s="132"/>
      <c r="ABI208" s="132"/>
      <c r="ABJ208" s="132"/>
      <c r="ABK208" s="132"/>
      <c r="ABL208" s="132"/>
      <c r="ABM208" s="132"/>
      <c r="ABN208" s="132"/>
      <c r="ABO208" s="132"/>
      <c r="ABP208" s="132"/>
      <c r="ABQ208" s="132"/>
      <c r="ABR208" s="132"/>
      <c r="ABS208" s="132"/>
      <c r="ABT208" s="132"/>
      <c r="ABU208" s="132"/>
      <c r="ABV208" s="132"/>
      <c r="ABW208" s="132"/>
      <c r="ABX208" s="132"/>
      <c r="ABY208" s="132"/>
      <c r="ABZ208" s="132"/>
      <c r="ACA208" s="132"/>
      <c r="ACB208" s="132"/>
      <c r="ACC208" s="132"/>
      <c r="ACD208" s="132"/>
      <c r="ACE208" s="132"/>
      <c r="ACF208" s="132"/>
      <c r="ACG208" s="132"/>
      <c r="ACH208" s="132"/>
      <c r="ACI208" s="132"/>
      <c r="ACJ208" s="132"/>
      <c r="ACK208" s="132"/>
      <c r="ACL208" s="132"/>
      <c r="ACM208" s="132"/>
      <c r="ACN208" s="132"/>
      <c r="ACO208" s="132"/>
      <c r="ACP208" s="132"/>
      <c r="ACQ208" s="132"/>
      <c r="ACR208" s="132"/>
      <c r="ACS208" s="132"/>
      <c r="ACT208" s="132"/>
      <c r="ACU208" s="132"/>
      <c r="ACV208" s="132"/>
      <c r="ACW208" s="132"/>
      <c r="ACX208" s="132"/>
      <c r="ACY208" s="132"/>
      <c r="ACZ208" s="132"/>
      <c r="ADA208" s="132"/>
      <c r="ADB208" s="132"/>
      <c r="ADC208" s="132"/>
      <c r="ADD208" s="132"/>
      <c r="ADE208" s="132"/>
      <c r="ADF208" s="132"/>
      <c r="ADG208" s="132"/>
      <c r="ADH208" s="132"/>
      <c r="ADI208" s="132"/>
      <c r="ADJ208" s="132"/>
      <c r="ADK208" s="132"/>
      <c r="ADL208" s="132"/>
      <c r="ADM208" s="132"/>
      <c r="ADN208" s="132"/>
      <c r="ADO208" s="132"/>
      <c r="ADP208" s="132"/>
      <c r="ADQ208" s="132"/>
      <c r="ADR208" s="132"/>
      <c r="ADS208" s="132"/>
      <c r="ADT208" s="132"/>
      <c r="ADU208" s="132"/>
      <c r="ADV208" s="132"/>
      <c r="ADW208" s="132"/>
      <c r="ADX208" s="132"/>
      <c r="ADY208" s="132"/>
      <c r="ADZ208" s="132"/>
      <c r="AEA208" s="132"/>
      <c r="AEB208" s="132"/>
      <c r="AEC208" s="132"/>
      <c r="AED208" s="132"/>
      <c r="AEE208" s="132"/>
      <c r="AEF208" s="132"/>
      <c r="AEG208" s="132"/>
      <c r="AEH208" s="132"/>
      <c r="AEI208" s="132"/>
      <c r="AEJ208" s="132"/>
      <c r="AEK208" s="132"/>
      <c r="AEL208" s="132"/>
      <c r="AEM208" s="132"/>
      <c r="AEN208" s="132"/>
      <c r="AEO208" s="132"/>
      <c r="AEP208" s="132"/>
      <c r="AEQ208" s="132"/>
      <c r="AER208" s="132"/>
      <c r="AES208" s="132"/>
      <c r="AET208" s="132"/>
      <c r="AEU208" s="132"/>
      <c r="AEV208" s="132"/>
      <c r="AEW208" s="132"/>
      <c r="AEX208" s="132"/>
      <c r="AEY208" s="132"/>
      <c r="AEZ208" s="132"/>
      <c r="AFA208" s="132"/>
      <c r="AFB208" s="132"/>
      <c r="AFC208" s="132"/>
      <c r="AFD208" s="132"/>
      <c r="AFE208" s="132"/>
      <c r="AFF208" s="132"/>
      <c r="AFG208" s="132"/>
      <c r="AFH208" s="132"/>
      <c r="AFI208" s="132"/>
      <c r="AFJ208" s="132"/>
      <c r="AFK208" s="132"/>
      <c r="AFL208" s="132"/>
      <c r="AFM208" s="132"/>
      <c r="AFN208" s="132"/>
      <c r="AFO208" s="132"/>
      <c r="AFP208" s="132"/>
      <c r="AFQ208" s="132"/>
      <c r="AFR208" s="132"/>
      <c r="AFS208" s="132"/>
      <c r="AFT208" s="132"/>
      <c r="AFU208" s="132"/>
      <c r="AFV208" s="132"/>
      <c r="AFW208" s="132"/>
      <c r="AFX208" s="132"/>
      <c r="AFY208" s="132"/>
      <c r="AFZ208" s="132"/>
      <c r="AGA208" s="132"/>
      <c r="AGB208" s="132"/>
      <c r="AGC208" s="132"/>
      <c r="AGD208" s="132"/>
      <c r="AGE208" s="132"/>
      <c r="AGF208" s="132"/>
      <c r="AGG208" s="132"/>
      <c r="AGH208" s="132"/>
      <c r="AGI208" s="132"/>
      <c r="AGJ208" s="132"/>
      <c r="AGK208" s="132"/>
      <c r="AGL208" s="132"/>
      <c r="AGM208" s="132"/>
      <c r="AGN208" s="132"/>
      <c r="AGO208" s="132"/>
      <c r="AGP208" s="132"/>
      <c r="AGQ208" s="132"/>
      <c r="AGR208" s="132"/>
      <c r="AGS208" s="132"/>
      <c r="AGT208" s="132"/>
      <c r="AGU208" s="132"/>
      <c r="AGV208" s="132"/>
      <c r="AGW208" s="132"/>
      <c r="AGX208" s="132"/>
      <c r="AGY208" s="132"/>
      <c r="AGZ208" s="132"/>
      <c r="AHA208" s="132"/>
      <c r="AHB208" s="132"/>
      <c r="AHC208" s="132"/>
      <c r="AHD208" s="132"/>
      <c r="AHE208" s="132"/>
      <c r="AHF208" s="132"/>
      <c r="AHG208" s="132"/>
      <c r="AHH208" s="132"/>
      <c r="AHI208" s="132"/>
      <c r="AHJ208" s="132"/>
      <c r="AHK208" s="132"/>
      <c r="AHL208" s="132"/>
      <c r="AHM208" s="132"/>
      <c r="AHN208" s="132"/>
      <c r="AHO208" s="132"/>
      <c r="AHP208" s="132"/>
      <c r="AHQ208" s="132"/>
      <c r="AHR208" s="132"/>
      <c r="AHS208" s="132"/>
      <c r="AHT208" s="132"/>
      <c r="AHU208" s="132"/>
      <c r="AHV208" s="132"/>
      <c r="AHW208" s="132"/>
      <c r="AHX208" s="132"/>
      <c r="AHY208" s="132"/>
      <c r="AHZ208" s="132"/>
      <c r="AIA208" s="132"/>
      <c r="AIB208" s="132"/>
      <c r="AIC208" s="132"/>
      <c r="AID208" s="132"/>
      <c r="AIE208" s="132"/>
      <c r="AIF208" s="132"/>
      <c r="AIG208" s="132"/>
      <c r="AIH208" s="132"/>
      <c r="AII208" s="132"/>
      <c r="AIJ208" s="132"/>
      <c r="AIK208" s="132"/>
      <c r="AIL208" s="132"/>
      <c r="AIM208" s="132"/>
      <c r="AIN208" s="132"/>
      <c r="AIO208" s="132"/>
      <c r="AIP208" s="132"/>
      <c r="AIQ208" s="132"/>
      <c r="AIR208" s="132"/>
      <c r="AIS208" s="132"/>
      <c r="AIT208" s="132"/>
      <c r="AIU208" s="132"/>
      <c r="AIV208" s="132"/>
      <c r="AIW208" s="132"/>
      <c r="AIX208" s="132"/>
      <c r="AIY208" s="132"/>
      <c r="AIZ208" s="132"/>
      <c r="AJA208" s="132"/>
      <c r="AJB208" s="132"/>
      <c r="AJC208" s="132"/>
      <c r="AJD208" s="132"/>
      <c r="AJE208" s="132"/>
      <c r="AJF208" s="132"/>
      <c r="AJG208" s="132"/>
      <c r="AJH208" s="132"/>
      <c r="AJI208" s="132"/>
      <c r="AJJ208" s="132"/>
      <c r="AJK208" s="132"/>
      <c r="AJL208" s="132"/>
      <c r="AJM208" s="132"/>
      <c r="AJN208" s="132"/>
      <c r="AJO208" s="132"/>
      <c r="AJP208" s="132"/>
      <c r="AJQ208" s="132"/>
      <c r="AJR208" s="132"/>
      <c r="AJS208" s="132"/>
      <c r="AJT208" s="132"/>
      <c r="AJU208" s="132"/>
      <c r="AJV208" s="132"/>
      <c r="AJW208" s="132"/>
      <c r="AJX208" s="132"/>
      <c r="AJY208" s="132"/>
      <c r="AJZ208" s="132"/>
      <c r="AKA208" s="132"/>
      <c r="AKB208" s="132"/>
      <c r="AKC208" s="132"/>
      <c r="AKD208" s="132"/>
      <c r="AKE208" s="132"/>
      <c r="AKF208" s="132"/>
      <c r="AKG208" s="132"/>
      <c r="AKH208" s="132"/>
      <c r="AKI208" s="132"/>
      <c r="AKJ208" s="132"/>
      <c r="AKK208" s="132"/>
      <c r="AKL208" s="132"/>
      <c r="AKM208" s="132"/>
      <c r="AKN208" s="132"/>
      <c r="AKO208" s="132"/>
      <c r="AKP208" s="132"/>
      <c r="AKQ208" s="132"/>
      <c r="AKR208" s="132"/>
      <c r="AKS208" s="132"/>
      <c r="AKT208" s="132"/>
      <c r="AKU208" s="132"/>
      <c r="AKV208" s="132"/>
      <c r="AKW208" s="132"/>
      <c r="AKX208" s="132"/>
      <c r="AKY208" s="132"/>
      <c r="AKZ208" s="132"/>
      <c r="ALA208" s="132"/>
      <c r="ALB208" s="132"/>
      <c r="ALC208" s="132"/>
      <c r="ALD208" s="132"/>
      <c r="ALE208" s="132"/>
      <c r="ALF208" s="132"/>
      <c r="ALG208" s="132"/>
      <c r="ALH208" s="132"/>
      <c r="ALI208" s="132"/>
      <c r="ALJ208" s="132"/>
      <c r="ALK208" s="132"/>
      <c r="ALL208" s="132"/>
      <c r="ALM208" s="132"/>
      <c r="ALN208" s="132"/>
      <c r="ALO208" s="132"/>
      <c r="ALP208" s="132"/>
      <c r="ALQ208" s="132"/>
      <c r="ALR208" s="132"/>
      <c r="ALS208" s="132"/>
      <c r="ALT208" s="132"/>
      <c r="ALU208" s="132"/>
      <c r="ALV208" s="132"/>
      <c r="ALW208" s="132"/>
      <c r="ALX208" s="132"/>
      <c r="ALY208" s="132"/>
      <c r="ALZ208" s="132"/>
      <c r="AMA208" s="132"/>
      <c r="AMB208" s="132"/>
      <c r="AMC208" s="132"/>
      <c r="AMD208" s="132"/>
      <c r="AME208" s="132"/>
      <c r="AMF208" s="132"/>
      <c r="AMG208" s="132"/>
      <c r="AMH208" s="132"/>
      <c r="AMI208" s="132"/>
      <c r="AMJ208" s="132"/>
      <c r="AMK208" s="132"/>
      <c r="AML208" s="132"/>
    </row>
    <row r="209" spans="1:1026" ht="26" customHeight="1">
      <c r="A209" s="57"/>
      <c r="B209" s="161" t="s">
        <v>89</v>
      </c>
      <c r="C209" s="149" t="s">
        <v>1</v>
      </c>
      <c r="D209" s="159" t="s">
        <v>25</v>
      </c>
      <c r="E209" s="62" t="s">
        <v>307</v>
      </c>
      <c r="F209" s="3">
        <v>600</v>
      </c>
      <c r="G209" s="75">
        <v>7.5</v>
      </c>
      <c r="H209" s="133">
        <f>F209/1000*A209</f>
        <v>0</v>
      </c>
      <c r="I209" s="29">
        <f>G209*A209</f>
        <v>0</v>
      </c>
      <c r="J209" s="167" t="s">
        <v>180</v>
      </c>
      <c r="K209" s="170"/>
      <c r="L209" s="170"/>
      <c r="M209" s="171" t="s">
        <v>247</v>
      </c>
      <c r="N209" s="171"/>
      <c r="O209" s="132" t="s">
        <v>79</v>
      </c>
      <c r="P209" s="132"/>
      <c r="Q209" s="132"/>
      <c r="R209" s="132"/>
      <c r="S209" s="171" t="s">
        <v>481</v>
      </c>
      <c r="T209" s="171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32"/>
      <c r="AQ209" s="132"/>
      <c r="AR209" s="132"/>
      <c r="AS209" s="132"/>
      <c r="AT209" s="132"/>
      <c r="AU209" s="132"/>
      <c r="AV209" s="132"/>
      <c r="AW209" s="132"/>
      <c r="AX209" s="132"/>
      <c r="AY209" s="132"/>
      <c r="AZ209" s="132"/>
      <c r="BA209" s="132"/>
      <c r="BB209" s="132"/>
      <c r="BC209" s="132"/>
      <c r="BD209" s="132"/>
      <c r="BE209" s="132"/>
      <c r="BF209" s="132"/>
      <c r="BG209" s="132"/>
      <c r="BH209" s="132"/>
      <c r="BI209" s="132"/>
      <c r="BJ209" s="132"/>
      <c r="BK209" s="132"/>
      <c r="BL209" s="132"/>
      <c r="BM209" s="132"/>
      <c r="BN209" s="132"/>
      <c r="BO209" s="132"/>
      <c r="BP209" s="132"/>
      <c r="BQ209" s="132"/>
      <c r="BR209" s="132"/>
      <c r="BS209" s="132"/>
      <c r="BT209" s="132"/>
      <c r="BU209" s="132"/>
      <c r="BV209" s="132"/>
      <c r="BW209" s="132"/>
      <c r="BX209" s="132"/>
      <c r="BY209" s="132"/>
      <c r="BZ209" s="132"/>
      <c r="CA209" s="132"/>
      <c r="CB209" s="132"/>
      <c r="CC209" s="132"/>
      <c r="CD209" s="132"/>
      <c r="CE209" s="132"/>
      <c r="CF209" s="132"/>
      <c r="CG209" s="132"/>
      <c r="CH209" s="132"/>
      <c r="CI209" s="132"/>
      <c r="CJ209" s="132"/>
      <c r="CK209" s="132"/>
      <c r="CL209" s="132"/>
      <c r="CM209" s="132"/>
      <c r="CN209" s="132"/>
      <c r="CO209" s="132"/>
      <c r="CP209" s="132"/>
      <c r="CQ209" s="132"/>
      <c r="CR209" s="132"/>
      <c r="CS209" s="132"/>
      <c r="CT209" s="132"/>
      <c r="CU209" s="132"/>
      <c r="CV209" s="132"/>
      <c r="CW209" s="132"/>
      <c r="CX209" s="132"/>
      <c r="CY209" s="132"/>
      <c r="CZ209" s="132"/>
      <c r="DA209" s="132"/>
      <c r="DB209" s="132"/>
      <c r="DC209" s="132"/>
      <c r="DD209" s="132"/>
      <c r="DE209" s="132"/>
      <c r="DF209" s="132"/>
      <c r="DG209" s="132"/>
      <c r="DH209" s="132"/>
      <c r="DI209" s="132"/>
      <c r="DJ209" s="132"/>
      <c r="DK209" s="132"/>
      <c r="DL209" s="132"/>
      <c r="DM209" s="132"/>
      <c r="DN209" s="132"/>
      <c r="DO209" s="132"/>
      <c r="DP209" s="132"/>
      <c r="DQ209" s="132"/>
      <c r="DR209" s="132"/>
      <c r="DS209" s="132"/>
      <c r="DT209" s="132"/>
      <c r="DU209" s="132"/>
      <c r="DV209" s="132"/>
      <c r="DW209" s="132"/>
      <c r="DX209" s="132"/>
      <c r="DY209" s="132"/>
      <c r="DZ209" s="132"/>
      <c r="EA209" s="132"/>
      <c r="EB209" s="132"/>
      <c r="EC209" s="132"/>
      <c r="ED209" s="132"/>
      <c r="EE209" s="132"/>
      <c r="EF209" s="132"/>
      <c r="EG209" s="132"/>
      <c r="EH209" s="132"/>
      <c r="EI209" s="132"/>
      <c r="EJ209" s="132"/>
      <c r="EK209" s="132"/>
      <c r="EL209" s="132"/>
      <c r="EM209" s="132"/>
      <c r="EN209" s="132"/>
      <c r="EO209" s="132"/>
      <c r="EP209" s="132"/>
      <c r="EQ209" s="132"/>
      <c r="ER209" s="132"/>
      <c r="ES209" s="132"/>
      <c r="ET209" s="132"/>
      <c r="EU209" s="132"/>
      <c r="EV209" s="132"/>
      <c r="EW209" s="132"/>
      <c r="EX209" s="132"/>
      <c r="EY209" s="132"/>
      <c r="EZ209" s="132"/>
      <c r="FA209" s="132"/>
      <c r="FB209" s="132"/>
      <c r="FC209" s="132"/>
      <c r="FD209" s="132"/>
      <c r="FE209" s="132"/>
      <c r="FF209" s="132"/>
      <c r="FG209" s="132"/>
      <c r="FH209" s="132"/>
      <c r="FI209" s="132"/>
      <c r="FJ209" s="132"/>
      <c r="FK209" s="132"/>
      <c r="FL209" s="132"/>
      <c r="FM209" s="132"/>
      <c r="FN209" s="132"/>
      <c r="FO209" s="132"/>
      <c r="FP209" s="132"/>
      <c r="FQ209" s="132"/>
      <c r="FR209" s="132"/>
      <c r="FS209" s="132"/>
      <c r="FT209" s="132"/>
      <c r="FU209" s="132"/>
      <c r="FV209" s="132"/>
      <c r="FW209" s="132"/>
      <c r="FX209" s="132"/>
      <c r="FY209" s="132"/>
      <c r="FZ209" s="132"/>
      <c r="GA209" s="132"/>
      <c r="GB209" s="132"/>
      <c r="GC209" s="132"/>
      <c r="GD209" s="132"/>
      <c r="GE209" s="132"/>
      <c r="GF209" s="132"/>
      <c r="GG209" s="132"/>
      <c r="GH209" s="132"/>
      <c r="GI209" s="132"/>
      <c r="GJ209" s="132"/>
      <c r="GK209" s="132"/>
      <c r="GL209" s="132"/>
      <c r="GM209" s="132"/>
      <c r="GN209" s="132"/>
      <c r="GO209" s="132"/>
      <c r="GP209" s="132"/>
      <c r="GQ209" s="132"/>
      <c r="GR209" s="132"/>
      <c r="GS209" s="132"/>
      <c r="GT209" s="132"/>
      <c r="GU209" s="132"/>
      <c r="GV209" s="132"/>
      <c r="GW209" s="132"/>
      <c r="GX209" s="132"/>
      <c r="GY209" s="132"/>
      <c r="GZ209" s="132"/>
      <c r="HA209" s="132"/>
      <c r="HB209" s="132"/>
      <c r="HC209" s="132"/>
      <c r="HD209" s="132"/>
      <c r="HE209" s="132"/>
      <c r="HF209" s="132"/>
      <c r="HG209" s="132"/>
      <c r="HH209" s="132"/>
      <c r="HI209" s="132"/>
      <c r="HJ209" s="132"/>
      <c r="HK209" s="132"/>
      <c r="HL209" s="132"/>
      <c r="HM209" s="132"/>
      <c r="HN209" s="132"/>
      <c r="HO209" s="132"/>
      <c r="HP209" s="132"/>
      <c r="HQ209" s="132"/>
      <c r="HR209" s="132"/>
      <c r="HS209" s="132"/>
      <c r="HT209" s="132"/>
      <c r="HU209" s="132"/>
      <c r="HV209" s="132"/>
      <c r="HW209" s="132"/>
      <c r="HX209" s="132"/>
      <c r="HY209" s="132"/>
      <c r="HZ209" s="132"/>
      <c r="IA209" s="132"/>
      <c r="IB209" s="132"/>
      <c r="IC209" s="132"/>
      <c r="ID209" s="132"/>
      <c r="IE209" s="132"/>
      <c r="IF209" s="132"/>
      <c r="IG209" s="132"/>
      <c r="IH209" s="132"/>
      <c r="II209" s="132"/>
      <c r="IJ209" s="132"/>
      <c r="IK209" s="132"/>
      <c r="IL209" s="132"/>
      <c r="IM209" s="132"/>
      <c r="IN209" s="132"/>
      <c r="IO209" s="132"/>
      <c r="IP209" s="132"/>
      <c r="IQ209" s="132"/>
      <c r="IR209" s="132"/>
      <c r="IS209" s="132"/>
      <c r="IT209" s="132"/>
      <c r="IU209" s="132"/>
      <c r="IV209" s="132"/>
      <c r="IW209" s="132"/>
      <c r="IX209" s="132"/>
      <c r="IY209" s="132"/>
      <c r="IZ209" s="132"/>
      <c r="JA209" s="132"/>
      <c r="JB209" s="132"/>
      <c r="JC209" s="132"/>
      <c r="JD209" s="132"/>
      <c r="JE209" s="132"/>
      <c r="JF209" s="132"/>
      <c r="JG209" s="132"/>
      <c r="JH209" s="132"/>
      <c r="JI209" s="132"/>
      <c r="JJ209" s="132"/>
      <c r="JK209" s="132"/>
      <c r="JL209" s="132"/>
      <c r="JM209" s="132"/>
      <c r="JN209" s="132"/>
      <c r="JO209" s="132"/>
      <c r="JP209" s="132"/>
      <c r="JQ209" s="132"/>
      <c r="JR209" s="132"/>
      <c r="JS209" s="132"/>
      <c r="JT209" s="132"/>
      <c r="JU209" s="132"/>
      <c r="JV209" s="132"/>
      <c r="JW209" s="132"/>
      <c r="JX209" s="132"/>
      <c r="JY209" s="132"/>
      <c r="JZ209" s="132"/>
      <c r="KA209" s="132"/>
      <c r="KB209" s="132"/>
      <c r="KC209" s="132"/>
      <c r="KD209" s="132"/>
      <c r="KE209" s="132"/>
      <c r="KF209" s="132"/>
      <c r="KG209" s="132"/>
      <c r="KH209" s="132"/>
      <c r="KI209" s="132"/>
      <c r="KJ209" s="132"/>
      <c r="KK209" s="132"/>
      <c r="KL209" s="132"/>
      <c r="KM209" s="132"/>
      <c r="KN209" s="132"/>
      <c r="KO209" s="132"/>
      <c r="KP209" s="132"/>
      <c r="KQ209" s="132"/>
      <c r="KR209" s="132"/>
      <c r="KS209" s="132"/>
      <c r="KT209" s="132"/>
      <c r="KU209" s="132"/>
      <c r="KV209" s="132"/>
      <c r="KW209" s="132"/>
      <c r="KX209" s="132"/>
      <c r="KY209" s="132"/>
      <c r="KZ209" s="132"/>
      <c r="LA209" s="132"/>
      <c r="LB209" s="132"/>
      <c r="LC209" s="132"/>
      <c r="LD209" s="132"/>
      <c r="LE209" s="132"/>
      <c r="LF209" s="132"/>
      <c r="LG209" s="132"/>
      <c r="LH209" s="132"/>
      <c r="LI209" s="132"/>
      <c r="LJ209" s="132"/>
      <c r="LK209" s="132"/>
      <c r="LL209" s="132"/>
      <c r="LM209" s="132"/>
      <c r="LN209" s="132"/>
      <c r="LO209" s="132"/>
      <c r="LP209" s="132"/>
      <c r="LQ209" s="132"/>
      <c r="LR209" s="132"/>
      <c r="LS209" s="132"/>
      <c r="LT209" s="132"/>
      <c r="LU209" s="132"/>
      <c r="LV209" s="132"/>
      <c r="LW209" s="132"/>
      <c r="LX209" s="132"/>
      <c r="LY209" s="132"/>
      <c r="LZ209" s="132"/>
      <c r="MA209" s="132"/>
      <c r="MB209" s="132"/>
      <c r="MC209" s="132"/>
      <c r="MD209" s="132"/>
      <c r="ME209" s="132"/>
      <c r="MF209" s="132"/>
      <c r="MG209" s="132"/>
      <c r="MH209" s="132"/>
      <c r="MI209" s="132"/>
      <c r="MJ209" s="132"/>
      <c r="MK209" s="132"/>
      <c r="ML209" s="132"/>
      <c r="MM209" s="132"/>
      <c r="MN209" s="132"/>
      <c r="MO209" s="132"/>
      <c r="MP209" s="132"/>
      <c r="MQ209" s="132"/>
      <c r="MR209" s="132"/>
      <c r="MS209" s="132"/>
      <c r="MT209" s="132"/>
      <c r="MU209" s="132"/>
      <c r="MV209" s="132"/>
      <c r="MW209" s="132"/>
      <c r="MX209" s="132"/>
      <c r="MY209" s="132"/>
      <c r="MZ209" s="132"/>
      <c r="NA209" s="132"/>
      <c r="NB209" s="132"/>
      <c r="NC209" s="132"/>
      <c r="ND209" s="132"/>
      <c r="NE209" s="132"/>
      <c r="NF209" s="132"/>
      <c r="NG209" s="132"/>
      <c r="NH209" s="132"/>
      <c r="NI209" s="132"/>
      <c r="NJ209" s="132"/>
      <c r="NK209" s="132"/>
      <c r="NL209" s="132"/>
      <c r="NM209" s="132"/>
      <c r="NN209" s="132"/>
      <c r="NO209" s="132"/>
      <c r="NP209" s="132"/>
      <c r="NQ209" s="132"/>
      <c r="NR209" s="132"/>
      <c r="NS209" s="132"/>
      <c r="NT209" s="132"/>
      <c r="NU209" s="132"/>
      <c r="NV209" s="132"/>
      <c r="NW209" s="132"/>
      <c r="NX209" s="132"/>
      <c r="NY209" s="132"/>
      <c r="NZ209" s="132"/>
      <c r="OA209" s="132"/>
      <c r="OB209" s="132"/>
      <c r="OC209" s="132"/>
      <c r="OD209" s="132"/>
      <c r="OE209" s="132"/>
      <c r="OF209" s="132"/>
      <c r="OG209" s="132"/>
      <c r="OH209" s="132"/>
      <c r="OI209" s="132"/>
      <c r="OJ209" s="132"/>
      <c r="OK209" s="132"/>
      <c r="OL209" s="132"/>
      <c r="OM209" s="132"/>
      <c r="ON209" s="132"/>
      <c r="OO209" s="132"/>
      <c r="OP209" s="132"/>
      <c r="OQ209" s="132"/>
      <c r="OR209" s="132"/>
      <c r="OS209" s="132"/>
      <c r="OT209" s="132"/>
      <c r="OU209" s="132"/>
      <c r="OV209" s="132"/>
      <c r="OW209" s="132"/>
      <c r="OX209" s="132"/>
      <c r="OY209" s="132"/>
      <c r="OZ209" s="132"/>
      <c r="PA209" s="132"/>
      <c r="PB209" s="132"/>
      <c r="PC209" s="132"/>
      <c r="PD209" s="132"/>
      <c r="PE209" s="132"/>
      <c r="PF209" s="132"/>
      <c r="PG209" s="132"/>
      <c r="PH209" s="132"/>
      <c r="PI209" s="132"/>
      <c r="PJ209" s="132"/>
      <c r="PK209" s="132"/>
      <c r="PL209" s="132"/>
      <c r="PM209" s="132"/>
      <c r="PN209" s="132"/>
      <c r="PO209" s="132"/>
      <c r="PP209" s="132"/>
      <c r="PQ209" s="132"/>
      <c r="PR209" s="132"/>
      <c r="PS209" s="132"/>
      <c r="PT209" s="132"/>
      <c r="PU209" s="132"/>
      <c r="PV209" s="132"/>
      <c r="PW209" s="132"/>
      <c r="PX209" s="132"/>
      <c r="PY209" s="132"/>
      <c r="PZ209" s="132"/>
      <c r="QA209" s="132"/>
      <c r="QB209" s="132"/>
      <c r="QC209" s="132"/>
      <c r="QD209" s="132"/>
      <c r="QE209" s="132"/>
      <c r="QF209" s="132"/>
      <c r="QG209" s="132"/>
      <c r="QH209" s="132"/>
      <c r="QI209" s="132"/>
      <c r="QJ209" s="132"/>
      <c r="QK209" s="132"/>
      <c r="QL209" s="132"/>
      <c r="QM209" s="132"/>
      <c r="QN209" s="132"/>
      <c r="QO209" s="132"/>
      <c r="QP209" s="132"/>
      <c r="QQ209" s="132"/>
      <c r="QR209" s="132"/>
      <c r="QS209" s="132"/>
      <c r="QT209" s="132"/>
      <c r="QU209" s="132"/>
      <c r="QV209" s="132"/>
      <c r="QW209" s="132"/>
      <c r="QX209" s="132"/>
      <c r="QY209" s="132"/>
      <c r="QZ209" s="132"/>
      <c r="RA209" s="132"/>
      <c r="RB209" s="132"/>
      <c r="RC209" s="132"/>
      <c r="RD209" s="132"/>
      <c r="RE209" s="132"/>
      <c r="RF209" s="132"/>
      <c r="RG209" s="132"/>
      <c r="RH209" s="132"/>
      <c r="RI209" s="132"/>
      <c r="RJ209" s="132"/>
      <c r="RK209" s="132"/>
      <c r="RL209" s="132"/>
      <c r="RM209" s="132"/>
      <c r="RN209" s="132"/>
      <c r="RO209" s="132"/>
      <c r="RP209" s="132"/>
      <c r="RQ209" s="132"/>
      <c r="RR209" s="132"/>
      <c r="RS209" s="132"/>
      <c r="RT209" s="132"/>
      <c r="RU209" s="132"/>
      <c r="RV209" s="132"/>
      <c r="RW209" s="132"/>
      <c r="RX209" s="132"/>
      <c r="RY209" s="132"/>
      <c r="RZ209" s="132"/>
      <c r="SA209" s="132"/>
      <c r="SB209" s="132"/>
      <c r="SC209" s="132"/>
      <c r="SD209" s="132"/>
      <c r="SE209" s="132"/>
      <c r="SF209" s="132"/>
      <c r="SG209" s="132"/>
      <c r="SH209" s="132"/>
      <c r="SI209" s="132"/>
      <c r="SJ209" s="132"/>
      <c r="SK209" s="132"/>
      <c r="SL209" s="132"/>
      <c r="SM209" s="132"/>
      <c r="SN209" s="132"/>
      <c r="SO209" s="132"/>
      <c r="SP209" s="132"/>
      <c r="SQ209" s="132"/>
      <c r="SR209" s="132"/>
      <c r="SS209" s="132"/>
      <c r="ST209" s="132"/>
      <c r="SU209" s="132"/>
      <c r="SV209" s="132"/>
      <c r="SW209" s="132"/>
      <c r="SX209" s="132"/>
      <c r="SY209" s="132"/>
      <c r="SZ209" s="132"/>
      <c r="TA209" s="132"/>
      <c r="TB209" s="132"/>
      <c r="TC209" s="132"/>
      <c r="TD209" s="132"/>
      <c r="TE209" s="132"/>
      <c r="TF209" s="132"/>
      <c r="TG209" s="132"/>
      <c r="TH209" s="132"/>
      <c r="TI209" s="132"/>
      <c r="TJ209" s="132"/>
      <c r="TK209" s="132"/>
      <c r="TL209" s="132"/>
      <c r="TM209" s="132"/>
      <c r="TN209" s="132"/>
      <c r="TO209" s="132"/>
      <c r="TP209" s="132"/>
      <c r="TQ209" s="132"/>
      <c r="TR209" s="132"/>
      <c r="TS209" s="132"/>
      <c r="TT209" s="132"/>
      <c r="TU209" s="132"/>
      <c r="TV209" s="132"/>
      <c r="TW209" s="132"/>
      <c r="TX209" s="132"/>
      <c r="TY209" s="132"/>
      <c r="TZ209" s="132"/>
      <c r="UA209" s="132"/>
      <c r="UB209" s="132"/>
      <c r="UC209" s="132"/>
      <c r="UD209" s="132"/>
      <c r="UE209" s="132"/>
      <c r="UF209" s="132"/>
      <c r="UG209" s="132"/>
      <c r="UH209" s="132"/>
      <c r="UI209" s="132"/>
      <c r="UJ209" s="132"/>
      <c r="UK209" s="132"/>
      <c r="UL209" s="132"/>
      <c r="UM209" s="132"/>
      <c r="UN209" s="132"/>
      <c r="UO209" s="132"/>
      <c r="UP209" s="132"/>
      <c r="UQ209" s="132"/>
      <c r="UR209" s="132"/>
      <c r="US209" s="132"/>
      <c r="UT209" s="132"/>
      <c r="UU209" s="132"/>
      <c r="UV209" s="132"/>
      <c r="UW209" s="132"/>
      <c r="UX209" s="132"/>
      <c r="UY209" s="132"/>
      <c r="UZ209" s="132"/>
      <c r="VA209" s="132"/>
      <c r="VB209" s="132"/>
      <c r="VC209" s="132"/>
      <c r="VD209" s="132"/>
      <c r="VE209" s="132"/>
      <c r="VF209" s="132"/>
      <c r="VG209" s="132"/>
      <c r="VH209" s="132"/>
      <c r="VI209" s="132"/>
      <c r="VJ209" s="132"/>
      <c r="VK209" s="132"/>
      <c r="VL209" s="132"/>
      <c r="VM209" s="132"/>
      <c r="VN209" s="132"/>
      <c r="VO209" s="132"/>
      <c r="VP209" s="132"/>
      <c r="VQ209" s="132"/>
      <c r="VR209" s="132"/>
      <c r="VS209" s="132"/>
      <c r="VT209" s="132"/>
      <c r="VU209" s="132"/>
      <c r="VV209" s="132"/>
      <c r="VW209" s="132"/>
      <c r="VX209" s="132"/>
      <c r="VY209" s="132"/>
      <c r="VZ209" s="132"/>
      <c r="WA209" s="132"/>
      <c r="WB209" s="132"/>
      <c r="WC209" s="132"/>
      <c r="WD209" s="132"/>
      <c r="WE209" s="132"/>
      <c r="WF209" s="132"/>
      <c r="WG209" s="132"/>
      <c r="WH209" s="132"/>
      <c r="WI209" s="132"/>
      <c r="WJ209" s="132"/>
      <c r="WK209" s="132"/>
      <c r="WL209" s="132"/>
      <c r="WM209" s="132"/>
      <c r="WN209" s="132"/>
      <c r="WO209" s="132"/>
      <c r="WP209" s="132"/>
      <c r="WQ209" s="132"/>
      <c r="WR209" s="132"/>
      <c r="WS209" s="132"/>
      <c r="WT209" s="132"/>
      <c r="WU209" s="132"/>
      <c r="WV209" s="132"/>
      <c r="WW209" s="132"/>
      <c r="WX209" s="132"/>
      <c r="WY209" s="132"/>
      <c r="WZ209" s="132"/>
      <c r="XA209" s="132"/>
      <c r="XB209" s="132"/>
      <c r="XC209" s="132"/>
      <c r="XD209" s="132"/>
      <c r="XE209" s="132"/>
      <c r="XF209" s="132"/>
      <c r="XG209" s="132"/>
      <c r="XH209" s="132"/>
      <c r="XI209" s="132"/>
      <c r="XJ209" s="132"/>
      <c r="XK209" s="132"/>
      <c r="XL209" s="132"/>
      <c r="XM209" s="132"/>
      <c r="XN209" s="132"/>
      <c r="XO209" s="132"/>
      <c r="XP209" s="132"/>
      <c r="XQ209" s="132"/>
      <c r="XR209" s="132"/>
      <c r="XS209" s="132"/>
      <c r="XT209" s="132"/>
      <c r="XU209" s="132"/>
      <c r="XV209" s="132"/>
      <c r="XW209" s="132"/>
      <c r="XX209" s="132"/>
      <c r="XY209" s="132"/>
      <c r="XZ209" s="132"/>
      <c r="YA209" s="132"/>
      <c r="YB209" s="132"/>
      <c r="YC209" s="132"/>
      <c r="YD209" s="132"/>
      <c r="YE209" s="132"/>
      <c r="YF209" s="132"/>
      <c r="YG209" s="132"/>
      <c r="YH209" s="132"/>
      <c r="YI209" s="132"/>
      <c r="YJ209" s="132"/>
      <c r="YK209" s="132"/>
      <c r="YL209" s="132"/>
      <c r="YM209" s="132"/>
      <c r="YN209" s="132"/>
      <c r="YO209" s="132"/>
      <c r="YP209" s="132"/>
      <c r="YQ209" s="132"/>
      <c r="YR209" s="132"/>
      <c r="YS209" s="132"/>
      <c r="YT209" s="132"/>
      <c r="YU209" s="132"/>
      <c r="YV209" s="132"/>
      <c r="YW209" s="132"/>
      <c r="YX209" s="132"/>
      <c r="YY209" s="132"/>
      <c r="YZ209" s="132"/>
      <c r="ZA209" s="132"/>
      <c r="ZB209" s="132"/>
      <c r="ZC209" s="132"/>
      <c r="ZD209" s="132"/>
      <c r="ZE209" s="132"/>
      <c r="ZF209" s="132"/>
      <c r="ZG209" s="132"/>
      <c r="ZH209" s="132"/>
      <c r="ZI209" s="132"/>
      <c r="ZJ209" s="132"/>
      <c r="ZK209" s="132"/>
      <c r="ZL209" s="132"/>
      <c r="ZM209" s="132"/>
      <c r="ZN209" s="132"/>
      <c r="ZO209" s="132"/>
      <c r="ZP209" s="132"/>
      <c r="ZQ209" s="132"/>
      <c r="ZR209" s="132"/>
      <c r="ZS209" s="132"/>
      <c r="ZT209" s="132"/>
      <c r="ZU209" s="132"/>
      <c r="ZV209" s="132"/>
      <c r="ZW209" s="132"/>
      <c r="ZX209" s="132"/>
      <c r="ZY209" s="132"/>
      <c r="ZZ209" s="132"/>
      <c r="AAA209" s="132"/>
      <c r="AAB209" s="132"/>
      <c r="AAC209" s="132"/>
      <c r="AAD209" s="132"/>
      <c r="AAE209" s="132"/>
      <c r="AAF209" s="132"/>
      <c r="AAG209" s="132"/>
      <c r="AAH209" s="132"/>
      <c r="AAI209" s="132"/>
      <c r="AAJ209" s="132"/>
      <c r="AAK209" s="132"/>
      <c r="AAL209" s="132"/>
      <c r="AAM209" s="132"/>
      <c r="AAN209" s="132"/>
      <c r="AAO209" s="132"/>
      <c r="AAP209" s="132"/>
      <c r="AAQ209" s="132"/>
      <c r="AAR209" s="132"/>
      <c r="AAS209" s="132"/>
      <c r="AAT209" s="132"/>
      <c r="AAU209" s="132"/>
      <c r="AAV209" s="132"/>
      <c r="AAW209" s="132"/>
      <c r="AAX209" s="132"/>
      <c r="AAY209" s="132"/>
      <c r="AAZ209" s="132"/>
      <c r="ABA209" s="132"/>
      <c r="ABB209" s="132"/>
      <c r="ABC209" s="132"/>
      <c r="ABD209" s="132"/>
      <c r="ABE209" s="132"/>
      <c r="ABF209" s="132"/>
      <c r="ABG209" s="132"/>
      <c r="ABH209" s="132"/>
      <c r="ABI209" s="132"/>
      <c r="ABJ209" s="132"/>
      <c r="ABK209" s="132"/>
      <c r="ABL209" s="132"/>
      <c r="ABM209" s="132"/>
      <c r="ABN209" s="132"/>
      <c r="ABO209" s="132"/>
      <c r="ABP209" s="132"/>
      <c r="ABQ209" s="132"/>
      <c r="ABR209" s="132"/>
      <c r="ABS209" s="132"/>
      <c r="ABT209" s="132"/>
      <c r="ABU209" s="132"/>
      <c r="ABV209" s="132"/>
      <c r="ABW209" s="132"/>
      <c r="ABX209" s="132"/>
      <c r="ABY209" s="132"/>
      <c r="ABZ209" s="132"/>
      <c r="ACA209" s="132"/>
      <c r="ACB209" s="132"/>
      <c r="ACC209" s="132"/>
      <c r="ACD209" s="132"/>
      <c r="ACE209" s="132"/>
      <c r="ACF209" s="132"/>
      <c r="ACG209" s="132"/>
      <c r="ACH209" s="132"/>
      <c r="ACI209" s="132"/>
      <c r="ACJ209" s="132"/>
      <c r="ACK209" s="132"/>
      <c r="ACL209" s="132"/>
      <c r="ACM209" s="132"/>
      <c r="ACN209" s="132"/>
      <c r="ACO209" s="132"/>
      <c r="ACP209" s="132"/>
      <c r="ACQ209" s="132"/>
      <c r="ACR209" s="132"/>
      <c r="ACS209" s="132"/>
      <c r="ACT209" s="132"/>
      <c r="ACU209" s="132"/>
      <c r="ACV209" s="132"/>
      <c r="ACW209" s="132"/>
      <c r="ACX209" s="132"/>
      <c r="ACY209" s="132"/>
      <c r="ACZ209" s="132"/>
      <c r="ADA209" s="132"/>
      <c r="ADB209" s="132"/>
      <c r="ADC209" s="132"/>
      <c r="ADD209" s="132"/>
      <c r="ADE209" s="132"/>
      <c r="ADF209" s="132"/>
      <c r="ADG209" s="132"/>
      <c r="ADH209" s="132"/>
      <c r="ADI209" s="132"/>
      <c r="ADJ209" s="132"/>
      <c r="ADK209" s="132"/>
      <c r="ADL209" s="132"/>
      <c r="ADM209" s="132"/>
      <c r="ADN209" s="132"/>
      <c r="ADO209" s="132"/>
      <c r="ADP209" s="132"/>
      <c r="ADQ209" s="132"/>
      <c r="ADR209" s="132"/>
      <c r="ADS209" s="132"/>
      <c r="ADT209" s="132"/>
      <c r="ADU209" s="132"/>
      <c r="ADV209" s="132"/>
      <c r="ADW209" s="132"/>
      <c r="ADX209" s="132"/>
      <c r="ADY209" s="132"/>
      <c r="ADZ209" s="132"/>
      <c r="AEA209" s="132"/>
      <c r="AEB209" s="132"/>
      <c r="AEC209" s="132"/>
      <c r="AED209" s="132"/>
      <c r="AEE209" s="132"/>
      <c r="AEF209" s="132"/>
      <c r="AEG209" s="132"/>
      <c r="AEH209" s="132"/>
      <c r="AEI209" s="132"/>
      <c r="AEJ209" s="132"/>
      <c r="AEK209" s="132"/>
      <c r="AEL209" s="132"/>
      <c r="AEM209" s="132"/>
      <c r="AEN209" s="132"/>
      <c r="AEO209" s="132"/>
      <c r="AEP209" s="132"/>
      <c r="AEQ209" s="132"/>
      <c r="AER209" s="132"/>
      <c r="AES209" s="132"/>
      <c r="AET209" s="132"/>
      <c r="AEU209" s="132"/>
      <c r="AEV209" s="132"/>
      <c r="AEW209" s="132"/>
      <c r="AEX209" s="132"/>
      <c r="AEY209" s="132"/>
      <c r="AEZ209" s="132"/>
      <c r="AFA209" s="132"/>
      <c r="AFB209" s="132"/>
      <c r="AFC209" s="132"/>
      <c r="AFD209" s="132"/>
      <c r="AFE209" s="132"/>
      <c r="AFF209" s="132"/>
      <c r="AFG209" s="132"/>
      <c r="AFH209" s="132"/>
      <c r="AFI209" s="132"/>
      <c r="AFJ209" s="132"/>
      <c r="AFK209" s="132"/>
      <c r="AFL209" s="132"/>
      <c r="AFM209" s="132"/>
      <c r="AFN209" s="132"/>
      <c r="AFO209" s="132"/>
      <c r="AFP209" s="132"/>
      <c r="AFQ209" s="132"/>
      <c r="AFR209" s="132"/>
      <c r="AFS209" s="132"/>
      <c r="AFT209" s="132"/>
      <c r="AFU209" s="132"/>
      <c r="AFV209" s="132"/>
      <c r="AFW209" s="132"/>
      <c r="AFX209" s="132"/>
      <c r="AFY209" s="132"/>
      <c r="AFZ209" s="132"/>
      <c r="AGA209" s="132"/>
      <c r="AGB209" s="132"/>
      <c r="AGC209" s="132"/>
      <c r="AGD209" s="132"/>
      <c r="AGE209" s="132"/>
      <c r="AGF209" s="132"/>
      <c r="AGG209" s="132"/>
      <c r="AGH209" s="132"/>
      <c r="AGI209" s="132"/>
      <c r="AGJ209" s="132"/>
      <c r="AGK209" s="132"/>
      <c r="AGL209" s="132"/>
      <c r="AGM209" s="132"/>
      <c r="AGN209" s="132"/>
      <c r="AGO209" s="132"/>
      <c r="AGP209" s="132"/>
      <c r="AGQ209" s="132"/>
      <c r="AGR209" s="132"/>
      <c r="AGS209" s="132"/>
      <c r="AGT209" s="132"/>
      <c r="AGU209" s="132"/>
      <c r="AGV209" s="132"/>
      <c r="AGW209" s="132"/>
      <c r="AGX209" s="132"/>
      <c r="AGY209" s="132"/>
      <c r="AGZ209" s="132"/>
      <c r="AHA209" s="132"/>
      <c r="AHB209" s="132"/>
      <c r="AHC209" s="132"/>
      <c r="AHD209" s="132"/>
      <c r="AHE209" s="132"/>
      <c r="AHF209" s="132"/>
      <c r="AHG209" s="132"/>
      <c r="AHH209" s="132"/>
      <c r="AHI209" s="132"/>
      <c r="AHJ209" s="132"/>
      <c r="AHK209" s="132"/>
      <c r="AHL209" s="132"/>
      <c r="AHM209" s="132"/>
      <c r="AHN209" s="132"/>
      <c r="AHO209" s="132"/>
      <c r="AHP209" s="132"/>
      <c r="AHQ209" s="132"/>
      <c r="AHR209" s="132"/>
      <c r="AHS209" s="132"/>
      <c r="AHT209" s="132"/>
      <c r="AHU209" s="132"/>
      <c r="AHV209" s="132"/>
      <c r="AHW209" s="132"/>
      <c r="AHX209" s="132"/>
      <c r="AHY209" s="132"/>
      <c r="AHZ209" s="132"/>
      <c r="AIA209" s="132"/>
      <c r="AIB209" s="132"/>
      <c r="AIC209" s="132"/>
      <c r="AID209" s="132"/>
      <c r="AIE209" s="132"/>
      <c r="AIF209" s="132"/>
      <c r="AIG209" s="132"/>
      <c r="AIH209" s="132"/>
      <c r="AII209" s="132"/>
      <c r="AIJ209" s="132"/>
      <c r="AIK209" s="132"/>
      <c r="AIL209" s="132"/>
      <c r="AIM209" s="132"/>
      <c r="AIN209" s="132"/>
      <c r="AIO209" s="132"/>
      <c r="AIP209" s="132"/>
      <c r="AIQ209" s="132"/>
      <c r="AIR209" s="132"/>
      <c r="AIS209" s="132"/>
      <c r="AIT209" s="132"/>
      <c r="AIU209" s="132"/>
      <c r="AIV209" s="132"/>
      <c r="AIW209" s="132"/>
      <c r="AIX209" s="132"/>
      <c r="AIY209" s="132"/>
      <c r="AIZ209" s="132"/>
      <c r="AJA209" s="132"/>
      <c r="AJB209" s="132"/>
      <c r="AJC209" s="132"/>
      <c r="AJD209" s="132"/>
      <c r="AJE209" s="132"/>
      <c r="AJF209" s="132"/>
      <c r="AJG209" s="132"/>
      <c r="AJH209" s="132"/>
      <c r="AJI209" s="132"/>
      <c r="AJJ209" s="132"/>
      <c r="AJK209" s="132"/>
      <c r="AJL209" s="132"/>
      <c r="AJM209" s="132"/>
      <c r="AJN209" s="132"/>
      <c r="AJO209" s="132"/>
      <c r="AJP209" s="132"/>
      <c r="AJQ209" s="132"/>
      <c r="AJR209" s="132"/>
      <c r="AJS209" s="132"/>
      <c r="AJT209" s="132"/>
      <c r="AJU209" s="132"/>
      <c r="AJV209" s="132"/>
      <c r="AJW209" s="132"/>
      <c r="AJX209" s="132"/>
      <c r="AJY209" s="132"/>
      <c r="AJZ209" s="132"/>
      <c r="AKA209" s="132"/>
      <c r="AKB209" s="132"/>
      <c r="AKC209" s="132"/>
      <c r="AKD209" s="132"/>
      <c r="AKE209" s="132"/>
      <c r="AKF209" s="132"/>
      <c r="AKG209" s="132"/>
      <c r="AKH209" s="132"/>
      <c r="AKI209" s="132"/>
      <c r="AKJ209" s="132"/>
      <c r="AKK209" s="132"/>
      <c r="AKL209" s="132"/>
      <c r="AKM209" s="132"/>
      <c r="AKN209" s="132"/>
      <c r="AKO209" s="132"/>
      <c r="AKP209" s="132"/>
      <c r="AKQ209" s="132"/>
      <c r="AKR209" s="132"/>
      <c r="AKS209" s="132"/>
      <c r="AKT209" s="132"/>
      <c r="AKU209" s="132"/>
      <c r="AKV209" s="132"/>
      <c r="AKW209" s="132"/>
      <c r="AKX209" s="132"/>
      <c r="AKY209" s="132"/>
      <c r="AKZ209" s="132"/>
      <c r="ALA209" s="132"/>
      <c r="ALB209" s="132"/>
      <c r="ALC209" s="132"/>
      <c r="ALD209" s="132"/>
      <c r="ALE209" s="132"/>
      <c r="ALF209" s="132"/>
      <c r="ALG209" s="132"/>
      <c r="ALH209" s="132"/>
      <c r="ALI209" s="132"/>
      <c r="ALJ209" s="132"/>
      <c r="ALK209" s="132"/>
      <c r="ALL209" s="132"/>
      <c r="ALM209" s="132"/>
      <c r="ALN209" s="132"/>
      <c r="ALO209" s="132"/>
      <c r="ALP209" s="132"/>
      <c r="ALQ209" s="132"/>
      <c r="ALR209" s="132"/>
      <c r="ALS209" s="132"/>
      <c r="ALT209" s="132"/>
      <c r="ALU209" s="132"/>
      <c r="ALV209" s="132"/>
      <c r="ALW209" s="132"/>
      <c r="ALX209" s="132"/>
      <c r="ALY209" s="132"/>
      <c r="ALZ209" s="132"/>
      <c r="AMA209" s="132"/>
      <c r="AMB209" s="132"/>
      <c r="AMC209" s="132"/>
      <c r="AMD209" s="132"/>
      <c r="AME209" s="132"/>
      <c r="AMF209" s="132"/>
      <c r="AMG209" s="132"/>
      <c r="AMH209" s="132"/>
      <c r="AMI209" s="132"/>
      <c r="AMJ209" s="132"/>
      <c r="AMK209" s="132"/>
      <c r="AML209" s="132"/>
    </row>
    <row r="210" spans="1:1026" ht="26" customHeight="1">
      <c r="A210" s="57"/>
      <c r="B210" s="3" t="s">
        <v>252</v>
      </c>
      <c r="C210" s="149" t="s">
        <v>1</v>
      </c>
      <c r="D210" s="160" t="s">
        <v>29</v>
      </c>
      <c r="E210" s="62" t="s">
        <v>307</v>
      </c>
      <c r="F210" s="3">
        <v>1400</v>
      </c>
      <c r="G210" s="60">
        <v>15.9</v>
      </c>
      <c r="H210" s="84">
        <f t="shared" ref="H210:H221" si="32">F210/1000*A210</f>
        <v>0</v>
      </c>
      <c r="I210" s="29">
        <f t="shared" ref="I210:I220" si="33">G210*A210</f>
        <v>0</v>
      </c>
      <c r="J210" s="97" t="s">
        <v>383</v>
      </c>
      <c r="M210" s="6" t="s">
        <v>275</v>
      </c>
      <c r="S210" s="6" t="s">
        <v>481</v>
      </c>
    </row>
    <row r="211" spans="1:1026" ht="26" customHeight="1">
      <c r="A211" s="57"/>
      <c r="B211" s="118" t="s">
        <v>323</v>
      </c>
      <c r="C211" s="149" t="s">
        <v>1</v>
      </c>
      <c r="D211" s="160" t="s">
        <v>29</v>
      </c>
      <c r="E211" s="62" t="s">
        <v>307</v>
      </c>
      <c r="F211" s="3">
        <v>1400</v>
      </c>
      <c r="G211" s="75">
        <v>39</v>
      </c>
      <c r="H211" s="84">
        <f t="shared" si="32"/>
        <v>0</v>
      </c>
      <c r="I211" s="29">
        <f t="shared" si="33"/>
        <v>0</v>
      </c>
      <c r="J211" s="167" t="s">
        <v>361</v>
      </c>
      <c r="K211" s="167"/>
      <c r="M211" s="168" t="s">
        <v>178</v>
      </c>
      <c r="N211" s="168"/>
      <c r="S211" s="6" t="s">
        <v>481</v>
      </c>
    </row>
    <row r="212" spans="1:1026" ht="26" customHeight="1">
      <c r="A212" s="57"/>
      <c r="B212" s="5" t="s">
        <v>257</v>
      </c>
      <c r="C212" s="149" t="s">
        <v>1</v>
      </c>
      <c r="D212" s="140" t="s">
        <v>41</v>
      </c>
      <c r="E212" s="62" t="s">
        <v>179</v>
      </c>
      <c r="F212" s="3">
        <v>1400</v>
      </c>
      <c r="G212" s="60">
        <v>23.9</v>
      </c>
      <c r="H212" s="84">
        <f t="shared" si="32"/>
        <v>0</v>
      </c>
      <c r="I212" s="29">
        <f t="shared" si="33"/>
        <v>0</v>
      </c>
      <c r="J212" s="167" t="s">
        <v>180</v>
      </c>
      <c r="K212" s="167"/>
      <c r="L212" s="167"/>
      <c r="M212" s="169" t="s">
        <v>399</v>
      </c>
      <c r="N212" s="169"/>
      <c r="S212" s="6" t="s">
        <v>481</v>
      </c>
    </row>
    <row r="213" spans="1:1026" ht="26" customHeight="1">
      <c r="A213" s="57"/>
      <c r="B213" s="122" t="s">
        <v>223</v>
      </c>
      <c r="C213" s="149" t="s">
        <v>1</v>
      </c>
      <c r="D213" s="140" t="s">
        <v>41</v>
      </c>
      <c r="E213" s="62" t="s">
        <v>179</v>
      </c>
      <c r="F213" s="3">
        <v>2800</v>
      </c>
      <c r="G213" s="60">
        <v>52</v>
      </c>
      <c r="H213" s="84">
        <f t="shared" si="32"/>
        <v>0</v>
      </c>
      <c r="I213" s="29">
        <f t="shared" si="33"/>
        <v>0</v>
      </c>
      <c r="J213" s="167" t="s">
        <v>180</v>
      </c>
      <c r="K213" s="167"/>
      <c r="L213" s="167"/>
      <c r="M213" s="169" t="s">
        <v>399</v>
      </c>
      <c r="N213" s="169"/>
      <c r="S213" s="6" t="s">
        <v>481</v>
      </c>
    </row>
    <row r="214" spans="1:1026" ht="26" customHeight="1">
      <c r="A214" s="57"/>
      <c r="B214" s="3" t="s">
        <v>527</v>
      </c>
      <c r="C214" s="149" t="s">
        <v>1</v>
      </c>
      <c r="D214" s="143" t="s">
        <v>33</v>
      </c>
      <c r="E214" s="62" t="s">
        <v>435</v>
      </c>
      <c r="F214" s="3">
        <v>1400</v>
      </c>
      <c r="G214" s="60">
        <v>26.9</v>
      </c>
      <c r="H214" s="84">
        <f t="shared" si="32"/>
        <v>0</v>
      </c>
      <c r="I214" s="29">
        <f t="shared" si="33"/>
        <v>0</v>
      </c>
      <c r="J214" s="97" t="s">
        <v>383</v>
      </c>
      <c r="M214" s="6" t="s">
        <v>275</v>
      </c>
      <c r="S214" s="6" t="s">
        <v>481</v>
      </c>
    </row>
    <row r="215" spans="1:1026" ht="26" customHeight="1">
      <c r="A215" s="57"/>
      <c r="B215" s="1" t="s">
        <v>111</v>
      </c>
      <c r="C215" s="149" t="s">
        <v>1</v>
      </c>
      <c r="D215" s="160" t="s">
        <v>29</v>
      </c>
      <c r="E215" s="62" t="s">
        <v>99</v>
      </c>
      <c r="F215" s="3">
        <v>1400</v>
      </c>
      <c r="G215" s="60">
        <v>35</v>
      </c>
      <c r="H215" s="84">
        <f t="shared" si="32"/>
        <v>0</v>
      </c>
      <c r="I215" s="29">
        <f t="shared" si="33"/>
        <v>0</v>
      </c>
      <c r="J215" s="97" t="s">
        <v>383</v>
      </c>
      <c r="M215" s="6" t="s">
        <v>275</v>
      </c>
      <c r="S215" s="6" t="s">
        <v>481</v>
      </c>
    </row>
    <row r="216" spans="1:1026" ht="26" customHeight="1">
      <c r="A216" s="57"/>
      <c r="B216" s="1" t="s">
        <v>110</v>
      </c>
      <c r="C216" s="149" t="s">
        <v>1</v>
      </c>
      <c r="D216" s="160" t="s">
        <v>29</v>
      </c>
      <c r="E216" s="62" t="s">
        <v>469</v>
      </c>
      <c r="F216" s="3">
        <v>1400</v>
      </c>
      <c r="G216" s="60">
        <v>39</v>
      </c>
      <c r="H216" s="84">
        <f t="shared" si="32"/>
        <v>0</v>
      </c>
      <c r="I216" s="29">
        <f t="shared" si="33"/>
        <v>0</v>
      </c>
      <c r="J216" s="167" t="s">
        <v>288</v>
      </c>
      <c r="K216" s="167"/>
      <c r="M216" s="168" t="s">
        <v>178</v>
      </c>
      <c r="N216" s="168"/>
      <c r="S216" s="168" t="s">
        <v>481</v>
      </c>
      <c r="T216" s="168"/>
    </row>
    <row r="217" spans="1:1026" ht="26" customHeight="1">
      <c r="A217" s="57"/>
      <c r="B217" s="1" t="s">
        <v>222</v>
      </c>
      <c r="C217" s="149" t="s">
        <v>1</v>
      </c>
      <c r="D217" s="160" t="s">
        <v>29</v>
      </c>
      <c r="E217" s="62" t="s">
        <v>469</v>
      </c>
      <c r="F217" s="3">
        <v>1400</v>
      </c>
      <c r="G217" s="60">
        <v>45</v>
      </c>
      <c r="H217" s="84">
        <f t="shared" si="32"/>
        <v>0</v>
      </c>
      <c r="I217" s="29">
        <f t="shared" si="33"/>
        <v>0</v>
      </c>
      <c r="J217" s="167" t="s">
        <v>288</v>
      </c>
      <c r="K217" s="167"/>
      <c r="M217" s="168" t="s">
        <v>178</v>
      </c>
      <c r="N217" s="168"/>
      <c r="S217" s="168" t="s">
        <v>481</v>
      </c>
      <c r="T217" s="168"/>
    </row>
    <row r="218" spans="1:1026" ht="26" customHeight="1">
      <c r="A218" s="57"/>
      <c r="B218" s="3" t="s">
        <v>556</v>
      </c>
      <c r="C218" s="149" t="s">
        <v>1</v>
      </c>
      <c r="D218" s="160" t="s">
        <v>29</v>
      </c>
      <c r="E218" s="62" t="s">
        <v>325</v>
      </c>
      <c r="F218" s="3">
        <v>1400</v>
      </c>
      <c r="G218" s="60">
        <v>49</v>
      </c>
      <c r="H218" s="84">
        <f t="shared" si="32"/>
        <v>0</v>
      </c>
      <c r="I218" s="29">
        <f t="shared" si="33"/>
        <v>0</v>
      </c>
      <c r="J218" s="38" t="s">
        <v>443</v>
      </c>
      <c r="M218" s="6" t="s">
        <v>275</v>
      </c>
      <c r="S218" s="6" t="s">
        <v>481</v>
      </c>
    </row>
    <row r="219" spans="1:1026" ht="26" customHeight="1">
      <c r="A219" s="57"/>
      <c r="B219" s="73" t="s">
        <v>230</v>
      </c>
      <c r="C219" s="149" t="s">
        <v>1</v>
      </c>
      <c r="D219" s="160" t="s">
        <v>29</v>
      </c>
      <c r="E219" s="66" t="s">
        <v>325</v>
      </c>
      <c r="F219" s="3">
        <v>2800</v>
      </c>
      <c r="G219" s="75">
        <v>129</v>
      </c>
      <c r="H219" s="84">
        <f t="shared" si="32"/>
        <v>0</v>
      </c>
      <c r="I219" s="29">
        <f t="shared" si="33"/>
        <v>0</v>
      </c>
      <c r="J219" s="99" t="s">
        <v>443</v>
      </c>
      <c r="K219" s="77"/>
      <c r="L219" s="77"/>
      <c r="M219" s="178" t="s">
        <v>275</v>
      </c>
      <c r="N219" s="178"/>
      <c r="O219" s="77"/>
    </row>
    <row r="220" spans="1:1026" ht="26" customHeight="1">
      <c r="A220" s="57"/>
      <c r="B220" s="3" t="s">
        <v>328</v>
      </c>
      <c r="C220" s="149" t="s">
        <v>1</v>
      </c>
      <c r="D220" s="160" t="s">
        <v>29</v>
      </c>
      <c r="E220" s="62" t="s">
        <v>444</v>
      </c>
      <c r="F220" s="3">
        <v>1400</v>
      </c>
      <c r="G220" s="60">
        <v>65</v>
      </c>
      <c r="H220" s="84">
        <f t="shared" si="32"/>
        <v>0</v>
      </c>
      <c r="I220" s="29">
        <f t="shared" si="33"/>
        <v>0</v>
      </c>
      <c r="J220" s="97" t="s">
        <v>445</v>
      </c>
      <c r="M220" s="6" t="s">
        <v>178</v>
      </c>
      <c r="S220" s="6" t="s">
        <v>481</v>
      </c>
    </row>
    <row r="221" spans="1:1026" ht="26" customHeight="1">
      <c r="A221" s="57"/>
      <c r="B221" s="3" t="s">
        <v>458</v>
      </c>
      <c r="C221" s="149" t="s">
        <v>1</v>
      </c>
      <c r="D221" s="160" t="s">
        <v>29</v>
      </c>
      <c r="E221" s="62" t="s">
        <v>207</v>
      </c>
      <c r="F221" s="3">
        <v>1400</v>
      </c>
      <c r="G221" s="60">
        <v>109</v>
      </c>
      <c r="H221" s="84">
        <f t="shared" si="32"/>
        <v>0</v>
      </c>
      <c r="I221" s="29">
        <f>A221*G221</f>
        <v>0</v>
      </c>
      <c r="J221" s="167" t="s">
        <v>445</v>
      </c>
      <c r="K221" s="167"/>
      <c r="M221" s="168" t="s">
        <v>178</v>
      </c>
      <c r="N221" s="168"/>
      <c r="S221" s="168" t="s">
        <v>481</v>
      </c>
      <c r="T221" s="168"/>
    </row>
    <row r="222" spans="1:1026" ht="26" customHeight="1">
      <c r="A222" s="57"/>
      <c r="B222" s="83" t="s">
        <v>208</v>
      </c>
      <c r="C222" s="83"/>
      <c r="D222" s="145"/>
      <c r="E222" s="55"/>
      <c r="F222" s="26"/>
      <c r="G222" s="25"/>
      <c r="H222" s="85"/>
      <c r="I222" s="33"/>
    </row>
    <row r="223" spans="1:1026" ht="26" customHeight="1">
      <c r="A223" s="57"/>
      <c r="B223" s="3" t="s">
        <v>228</v>
      </c>
      <c r="C223" s="149" t="s">
        <v>1</v>
      </c>
      <c r="D223" s="140" t="s">
        <v>41</v>
      </c>
      <c r="E223" s="62" t="s">
        <v>152</v>
      </c>
      <c r="F223" s="3">
        <v>1400</v>
      </c>
      <c r="G223" s="60">
        <v>49</v>
      </c>
      <c r="H223" s="84">
        <f>F223/1000*A223</f>
        <v>0</v>
      </c>
      <c r="I223" s="29">
        <f>G223*A223</f>
        <v>0</v>
      </c>
      <c r="J223" s="167" t="s">
        <v>209</v>
      </c>
      <c r="K223" s="167"/>
      <c r="M223" s="169" t="s">
        <v>399</v>
      </c>
      <c r="N223" s="169"/>
      <c r="S223" s="6" t="s">
        <v>481</v>
      </c>
    </row>
    <row r="224" spans="1:1026" ht="26" customHeight="1">
      <c r="A224" s="57"/>
      <c r="B224" s="3" t="s">
        <v>421</v>
      </c>
      <c r="C224" s="3"/>
      <c r="D224" s="143"/>
      <c r="E224" s="62" t="s">
        <v>231</v>
      </c>
      <c r="F224" s="3">
        <v>800</v>
      </c>
      <c r="G224" s="60">
        <v>10</v>
      </c>
      <c r="H224" s="84">
        <f>F224/1000*A224</f>
        <v>0</v>
      </c>
      <c r="I224" s="29">
        <f>G224*A224</f>
        <v>0</v>
      </c>
      <c r="J224" s="167"/>
      <c r="K224" s="167"/>
      <c r="M224" s="169"/>
      <c r="N224" s="169"/>
      <c r="S224" s="6" t="s">
        <v>481</v>
      </c>
    </row>
    <row r="225" spans="1:20" ht="26" customHeight="1">
      <c r="A225" s="57"/>
      <c r="B225" s="118" t="s">
        <v>253</v>
      </c>
      <c r="C225" s="149" t="s">
        <v>1</v>
      </c>
      <c r="D225" s="140" t="s">
        <v>41</v>
      </c>
      <c r="E225" s="62" t="s">
        <v>152</v>
      </c>
      <c r="F225" s="3">
        <v>3500</v>
      </c>
      <c r="G225" s="60">
        <v>149</v>
      </c>
      <c r="H225" s="84">
        <f>F225/1000*A225</f>
        <v>0</v>
      </c>
      <c r="I225" s="29">
        <f>G225*A225</f>
        <v>0</v>
      </c>
      <c r="J225" s="167" t="s">
        <v>209</v>
      </c>
      <c r="K225" s="167"/>
      <c r="M225" s="169" t="s">
        <v>399</v>
      </c>
      <c r="N225" s="169"/>
      <c r="S225" s="6" t="s">
        <v>481</v>
      </c>
    </row>
    <row r="226" spans="1:20" ht="26" customHeight="1">
      <c r="A226" s="57"/>
      <c r="B226" s="118" t="s">
        <v>528</v>
      </c>
      <c r="C226" s="149" t="s">
        <v>1</v>
      </c>
      <c r="D226" s="140" t="s">
        <v>41</v>
      </c>
      <c r="E226" s="62" t="s">
        <v>152</v>
      </c>
      <c r="F226" s="3">
        <v>7000</v>
      </c>
      <c r="G226" s="60">
        <v>299</v>
      </c>
      <c r="H226" s="84">
        <f>F226/1000*A226</f>
        <v>0</v>
      </c>
      <c r="I226" s="29">
        <f>G226*A226</f>
        <v>0</v>
      </c>
      <c r="J226" s="167" t="s">
        <v>209</v>
      </c>
      <c r="K226" s="167"/>
      <c r="M226" s="169" t="s">
        <v>399</v>
      </c>
      <c r="N226" s="169"/>
      <c r="S226" s="6" t="s">
        <v>481</v>
      </c>
    </row>
    <row r="227" spans="1:20" ht="26" customHeight="1">
      <c r="A227" s="57"/>
      <c r="B227" s="83" t="s">
        <v>254</v>
      </c>
      <c r="C227" s="83"/>
      <c r="D227" s="145"/>
      <c r="E227" s="55"/>
      <c r="F227" s="26"/>
      <c r="G227" s="25"/>
      <c r="H227" s="85"/>
      <c r="I227" s="33"/>
    </row>
    <row r="228" spans="1:20" ht="26" customHeight="1">
      <c r="A228" s="57"/>
      <c r="B228" s="3" t="s">
        <v>255</v>
      </c>
      <c r="C228" s="149" t="s">
        <v>1</v>
      </c>
      <c r="D228" s="143" t="s">
        <v>31</v>
      </c>
      <c r="E228" s="62" t="s">
        <v>256</v>
      </c>
      <c r="F228" s="3">
        <v>1400</v>
      </c>
      <c r="G228" s="60">
        <v>16.899999999999999</v>
      </c>
      <c r="H228" s="84">
        <f>F228*A228/1000</f>
        <v>0</v>
      </c>
      <c r="I228" s="29">
        <f>G228*A228</f>
        <v>0</v>
      </c>
      <c r="J228" s="38" t="s">
        <v>513</v>
      </c>
      <c r="M228" s="7" t="s">
        <v>514</v>
      </c>
      <c r="O228" s="6" t="s">
        <v>210</v>
      </c>
      <c r="S228" s="168" t="s">
        <v>481</v>
      </c>
      <c r="T228" s="168"/>
    </row>
    <row r="229" spans="1:20" ht="26" customHeight="1">
      <c r="A229" s="57"/>
      <c r="B229" s="3" t="s">
        <v>452</v>
      </c>
      <c r="C229" s="149" t="s">
        <v>1</v>
      </c>
      <c r="D229" s="143" t="s">
        <v>31</v>
      </c>
      <c r="E229" s="62" t="s">
        <v>256</v>
      </c>
      <c r="F229" s="3">
        <v>1400</v>
      </c>
      <c r="G229" s="60">
        <v>25</v>
      </c>
      <c r="H229" s="84">
        <f>F229/1000*A229</f>
        <v>0</v>
      </c>
      <c r="I229" s="29">
        <f>G229*A229</f>
        <v>0</v>
      </c>
      <c r="J229" s="38" t="s">
        <v>341</v>
      </c>
      <c r="M229" s="177" t="s">
        <v>422</v>
      </c>
      <c r="N229" s="177"/>
      <c r="O229" s="168" t="s">
        <v>210</v>
      </c>
      <c r="P229" s="168"/>
      <c r="S229" s="6" t="s">
        <v>481</v>
      </c>
    </row>
    <row r="230" spans="1:20" ht="26" customHeight="1">
      <c r="A230" s="57"/>
      <c r="B230" s="3" t="s">
        <v>346</v>
      </c>
      <c r="C230" s="149" t="s">
        <v>1</v>
      </c>
      <c r="D230" s="143" t="s">
        <v>31</v>
      </c>
      <c r="E230" s="62" t="s">
        <v>256</v>
      </c>
      <c r="F230" s="3">
        <v>1400</v>
      </c>
      <c r="G230" s="60">
        <v>25</v>
      </c>
      <c r="H230" s="84">
        <f>F230/1000*A230</f>
        <v>0</v>
      </c>
      <c r="I230" s="29">
        <f>G230*A230</f>
        <v>0</v>
      </c>
      <c r="J230" s="38" t="s">
        <v>548</v>
      </c>
      <c r="M230" s="177" t="s">
        <v>422</v>
      </c>
      <c r="N230" s="177"/>
      <c r="O230" s="168" t="s">
        <v>210</v>
      </c>
      <c r="P230" s="168"/>
      <c r="S230" s="6" t="s">
        <v>481</v>
      </c>
    </row>
    <row r="231" spans="1:20" ht="26" customHeight="1">
      <c r="A231" s="57"/>
      <c r="B231" s="100" t="s">
        <v>259</v>
      </c>
      <c r="C231" s="100"/>
      <c r="D231" s="145"/>
      <c r="E231" s="55" t="s">
        <v>364</v>
      </c>
      <c r="F231" s="26"/>
      <c r="G231" s="25"/>
      <c r="H231" s="85"/>
      <c r="I231" s="33"/>
    </row>
    <row r="232" spans="1:20" ht="26" customHeight="1">
      <c r="A232" s="57"/>
      <c r="B232" s="3" t="s">
        <v>113</v>
      </c>
      <c r="C232" s="149" t="s">
        <v>1</v>
      </c>
      <c r="D232" s="143" t="s">
        <v>83</v>
      </c>
      <c r="E232" s="62" t="s">
        <v>533</v>
      </c>
      <c r="F232" s="3">
        <v>1400</v>
      </c>
      <c r="G232" s="60">
        <v>16.899999999999999</v>
      </c>
      <c r="H232" s="84">
        <f>F232/1000*A232</f>
        <v>0</v>
      </c>
      <c r="I232" s="29">
        <f>G232*A232</f>
        <v>0</v>
      </c>
      <c r="J232" s="167" t="s">
        <v>263</v>
      </c>
      <c r="K232" s="167"/>
      <c r="L232" s="167"/>
      <c r="M232" s="168" t="s">
        <v>437</v>
      </c>
      <c r="N232" s="168"/>
      <c r="O232" s="168"/>
      <c r="S232" s="6" t="s">
        <v>481</v>
      </c>
    </row>
    <row r="233" spans="1:20" ht="26" customHeight="1">
      <c r="A233" s="57"/>
      <c r="B233" s="3" t="s">
        <v>270</v>
      </c>
      <c r="C233" s="149" t="s">
        <v>1</v>
      </c>
      <c r="D233" s="143" t="s">
        <v>85</v>
      </c>
      <c r="E233" s="62" t="s">
        <v>156</v>
      </c>
      <c r="F233" s="3">
        <v>1500</v>
      </c>
      <c r="G233" s="60">
        <v>19.899999999999999</v>
      </c>
      <c r="H233" s="84">
        <f>F233/1000*A233</f>
        <v>0</v>
      </c>
      <c r="I233" s="29">
        <f>A233*G233</f>
        <v>0</v>
      </c>
      <c r="J233" s="97" t="s">
        <v>263</v>
      </c>
      <c r="M233" s="6" t="s">
        <v>157</v>
      </c>
      <c r="P233" s="168" t="s">
        <v>210</v>
      </c>
      <c r="Q233" s="168"/>
    </row>
    <row r="234" spans="1:20" ht="26" customHeight="1">
      <c r="A234" s="57"/>
      <c r="B234" s="2" t="s">
        <v>400</v>
      </c>
      <c r="C234" s="149" t="s">
        <v>1</v>
      </c>
      <c r="D234" s="143" t="s">
        <v>83</v>
      </c>
      <c r="E234" s="62" t="s">
        <v>533</v>
      </c>
      <c r="F234" s="3">
        <v>1000</v>
      </c>
      <c r="G234" s="60">
        <v>35</v>
      </c>
      <c r="H234" s="84">
        <f>F234/1000*A234</f>
        <v>0</v>
      </c>
      <c r="I234" s="29">
        <f>G234*A234</f>
        <v>0</v>
      </c>
      <c r="J234" s="167" t="s">
        <v>263</v>
      </c>
      <c r="K234" s="167"/>
      <c r="L234" s="167"/>
      <c r="M234" s="168" t="s">
        <v>437</v>
      </c>
      <c r="N234" s="168"/>
      <c r="O234" s="168"/>
      <c r="S234" s="6" t="s">
        <v>481</v>
      </c>
    </row>
    <row r="235" spans="1:20" ht="26" customHeight="1">
      <c r="A235" s="57"/>
      <c r="B235" s="100" t="s">
        <v>356</v>
      </c>
      <c r="C235" s="100"/>
      <c r="D235" s="145"/>
      <c r="E235" s="55" t="s">
        <v>104</v>
      </c>
      <c r="F235" s="26"/>
      <c r="G235" s="25"/>
      <c r="H235" s="85"/>
      <c r="I235" s="33"/>
    </row>
    <row r="236" spans="1:20" ht="26" customHeight="1">
      <c r="A236" s="57"/>
      <c r="B236" s="1" t="s">
        <v>102</v>
      </c>
      <c r="C236" s="149" t="s">
        <v>1</v>
      </c>
      <c r="D236" s="143" t="s">
        <v>84</v>
      </c>
      <c r="E236" s="62" t="s">
        <v>427</v>
      </c>
      <c r="F236" s="3">
        <v>1600</v>
      </c>
      <c r="G236" s="60">
        <v>19.899999999999999</v>
      </c>
      <c r="H236" s="84">
        <f>F236/1000*A236</f>
        <v>0</v>
      </c>
      <c r="I236" s="29">
        <f>G236*A236</f>
        <v>0</v>
      </c>
      <c r="J236" s="167" t="s">
        <v>436</v>
      </c>
      <c r="K236" s="167"/>
      <c r="M236" s="168" t="s">
        <v>512</v>
      </c>
      <c r="N236" s="168"/>
      <c r="O236" s="168" t="s">
        <v>210</v>
      </c>
      <c r="P236" s="168"/>
      <c r="S236" s="6" t="s">
        <v>481</v>
      </c>
    </row>
    <row r="237" spans="1:20" ht="26" customHeight="1">
      <c r="A237" s="57"/>
      <c r="B237" s="3" t="s">
        <v>270</v>
      </c>
      <c r="C237" s="149" t="s">
        <v>1</v>
      </c>
      <c r="D237" s="143" t="s">
        <v>83</v>
      </c>
      <c r="E237" s="62" t="s">
        <v>156</v>
      </c>
      <c r="F237" s="3">
        <v>1500</v>
      </c>
      <c r="G237" s="60">
        <v>19.899999999999999</v>
      </c>
      <c r="H237" s="84">
        <f>F237/1000*A237</f>
        <v>0</v>
      </c>
      <c r="I237" s="29">
        <f>G237*A237</f>
        <v>0</v>
      </c>
      <c r="J237" s="97" t="s">
        <v>263</v>
      </c>
      <c r="M237" s="6" t="s">
        <v>157</v>
      </c>
      <c r="P237" s="168" t="s">
        <v>210</v>
      </c>
      <c r="Q237" s="168"/>
    </row>
    <row r="238" spans="1:20" ht="26" customHeight="1">
      <c r="A238" s="57"/>
      <c r="B238" s="3" t="s">
        <v>107</v>
      </c>
      <c r="C238" s="149" t="s">
        <v>1</v>
      </c>
      <c r="D238" s="143" t="s">
        <v>83</v>
      </c>
      <c r="E238" s="62" t="s">
        <v>533</v>
      </c>
      <c r="F238" s="3">
        <v>1600</v>
      </c>
      <c r="G238" s="60">
        <v>35</v>
      </c>
      <c r="H238" s="84">
        <f>F238/1000*A238</f>
        <v>0</v>
      </c>
      <c r="I238" s="29">
        <f>G238*A238</f>
        <v>0</v>
      </c>
      <c r="J238" s="167" t="s">
        <v>436</v>
      </c>
      <c r="K238" s="167"/>
      <c r="M238" s="168" t="s">
        <v>437</v>
      </c>
      <c r="N238" s="168"/>
      <c r="O238" s="168"/>
      <c r="S238" s="6" t="s">
        <v>481</v>
      </c>
    </row>
    <row r="239" spans="1:20" ht="26" customHeight="1">
      <c r="A239" s="57"/>
      <c r="B239" s="3" t="s">
        <v>326</v>
      </c>
      <c r="C239" s="149" t="s">
        <v>1</v>
      </c>
      <c r="D239" s="156" t="s">
        <v>10</v>
      </c>
      <c r="E239" s="62" t="s">
        <v>529</v>
      </c>
      <c r="F239" s="3">
        <v>1600</v>
      </c>
      <c r="G239" s="60">
        <v>39</v>
      </c>
      <c r="H239" s="84">
        <f>F239/1000*A239</f>
        <v>0</v>
      </c>
      <c r="I239" s="29">
        <f>G239*A239</f>
        <v>0</v>
      </c>
      <c r="J239" s="167" t="s">
        <v>477</v>
      </c>
      <c r="K239" s="167"/>
      <c r="M239" s="168" t="s">
        <v>534</v>
      </c>
      <c r="N239" s="168"/>
      <c r="O239" s="168"/>
      <c r="S239" s="6" t="s">
        <v>481</v>
      </c>
    </row>
    <row r="240" spans="1:20" ht="26" customHeight="1">
      <c r="A240" s="57"/>
      <c r="B240" s="3" t="s">
        <v>433</v>
      </c>
      <c r="C240" s="149" t="s">
        <v>1</v>
      </c>
      <c r="D240" s="156" t="s">
        <v>10</v>
      </c>
      <c r="E240" s="62" t="s">
        <v>529</v>
      </c>
      <c r="F240" s="3">
        <v>1600</v>
      </c>
      <c r="G240" s="60">
        <v>45</v>
      </c>
      <c r="H240" s="84">
        <f>F240/1000*A240</f>
        <v>0</v>
      </c>
      <c r="I240" s="29">
        <f>G240*A240</f>
        <v>0</v>
      </c>
      <c r="J240" s="167" t="s">
        <v>477</v>
      </c>
      <c r="K240" s="167"/>
      <c r="M240" s="168" t="s">
        <v>534</v>
      </c>
      <c r="N240" s="168"/>
      <c r="O240" s="168"/>
      <c r="S240" s="6" t="s">
        <v>481</v>
      </c>
    </row>
    <row r="241" spans="1:18" ht="20">
      <c r="A241" s="67">
        <f>SUM(A19:A240)</f>
        <v>0</v>
      </c>
      <c r="B241" s="42" t="s">
        <v>536</v>
      </c>
      <c r="C241" s="42"/>
      <c r="D241" s="144"/>
      <c r="E241" s="42"/>
      <c r="F241" s="42"/>
      <c r="G241" s="42"/>
      <c r="H241" s="101">
        <f>SUM(H19:H240)</f>
        <v>0</v>
      </c>
      <c r="I241" s="68">
        <f>SUM(I19:I240)</f>
        <v>0</v>
      </c>
    </row>
    <row r="242" spans="1:18" ht="22" customHeight="1">
      <c r="A242" s="10"/>
      <c r="B242" s="43"/>
      <c r="C242" s="43"/>
      <c r="E242" s="69" t="s">
        <v>273</v>
      </c>
      <c r="F242" s="17"/>
      <c r="G242" s="70">
        <v>25</v>
      </c>
      <c r="H242" s="6" t="s">
        <v>274</v>
      </c>
      <c r="I242" s="29"/>
      <c r="J242" s="102" t="s">
        <v>281</v>
      </c>
      <c r="K242" s="44"/>
    </row>
    <row r="243" spans="1:18" ht="25" customHeight="1">
      <c r="A243" s="17"/>
      <c r="E243" s="69" t="s">
        <v>470</v>
      </c>
      <c r="F243" s="17"/>
      <c r="G243" s="70">
        <v>9.9</v>
      </c>
      <c r="H243" s="6" t="s">
        <v>274</v>
      </c>
      <c r="I243" s="29"/>
      <c r="J243" s="38" t="s">
        <v>484</v>
      </c>
    </row>
    <row r="244" spans="1:18" s="45" customFormat="1" ht="24" customHeight="1">
      <c r="A244" s="6"/>
      <c r="B244" s="6"/>
      <c r="C244" s="138"/>
      <c r="D244" s="142"/>
      <c r="E244" s="6"/>
      <c r="F244" s="6"/>
      <c r="G244" s="6"/>
      <c r="H244" s="71" t="s">
        <v>536</v>
      </c>
      <c r="I244" s="29">
        <f>I241+I242+I243</f>
        <v>0</v>
      </c>
      <c r="J244" s="167" t="s">
        <v>485</v>
      </c>
      <c r="K244" s="167"/>
      <c r="L244" s="6"/>
      <c r="M244" s="6"/>
      <c r="N244" s="6"/>
      <c r="O244" s="6"/>
      <c r="P244" s="6"/>
      <c r="Q244" s="6"/>
      <c r="R244" s="6"/>
    </row>
    <row r="245" spans="1:18">
      <c r="B245" s="72" t="s">
        <v>386</v>
      </c>
      <c r="C245" s="72"/>
      <c r="D245" s="146"/>
      <c r="E245" s="18" t="s">
        <v>520</v>
      </c>
      <c r="F245" s="18"/>
    </row>
    <row r="246" spans="1:18">
      <c r="B246" s="17"/>
      <c r="C246" s="17"/>
    </row>
    <row r="247" spans="1:18">
      <c r="B247" s="72" t="s">
        <v>243</v>
      </c>
      <c r="C247" s="72"/>
      <c r="D247" s="146"/>
      <c r="E247" s="18" t="s">
        <v>262</v>
      </c>
      <c r="F247" s="18"/>
    </row>
    <row r="248" spans="1:18">
      <c r="B248" s="17"/>
      <c r="C248" s="17"/>
    </row>
    <row r="249" spans="1:18">
      <c r="B249" s="17"/>
      <c r="C249" s="17"/>
    </row>
    <row r="250" spans="1:18">
      <c r="B250" s="17"/>
      <c r="C250" s="17"/>
    </row>
    <row r="251" spans="1:18">
      <c r="B251" s="17"/>
      <c r="C251" s="17"/>
    </row>
    <row r="252" spans="1:18">
      <c r="B252" s="17"/>
      <c r="C252" s="17"/>
    </row>
    <row r="253" spans="1:18">
      <c r="B253" s="17"/>
      <c r="C253" s="17"/>
    </row>
    <row r="254" spans="1:18">
      <c r="B254" s="17"/>
      <c r="C254" s="17"/>
    </row>
    <row r="255" spans="1:18">
      <c r="A255" s="46">
        <v>0</v>
      </c>
      <c r="B255" s="45"/>
      <c r="C255" s="45"/>
      <c r="E255" s="45"/>
      <c r="F255" s="45">
        <v>230</v>
      </c>
      <c r="G255" s="47">
        <v>26</v>
      </c>
      <c r="H255" s="45"/>
      <c r="I255" s="45"/>
      <c r="J255" s="103"/>
      <c r="K255" s="45"/>
      <c r="L255" s="45"/>
      <c r="M255" s="45"/>
      <c r="N255" s="45"/>
      <c r="O255" s="45"/>
      <c r="P255" s="45"/>
      <c r="Q255" s="45"/>
      <c r="R255" s="45"/>
    </row>
    <row r="256" spans="1:18">
      <c r="B256" s="6" t="s">
        <v>494</v>
      </c>
      <c r="E256" s="48" t="s">
        <v>500</v>
      </c>
    </row>
    <row r="257" spans="1:7">
      <c r="B257" s="49" t="s">
        <v>501</v>
      </c>
      <c r="C257" s="49"/>
      <c r="D257" s="111"/>
      <c r="E257" s="181" t="s">
        <v>337</v>
      </c>
      <c r="F257" s="181"/>
      <c r="G257" s="181"/>
    </row>
    <row r="258" spans="1:7">
      <c r="E258" s="48" t="s">
        <v>62</v>
      </c>
    </row>
    <row r="259" spans="1:7">
      <c r="B259" s="6" t="s">
        <v>183</v>
      </c>
      <c r="E259" s="48" t="s">
        <v>501</v>
      </c>
    </row>
    <row r="260" spans="1:7">
      <c r="B260" s="48" t="s">
        <v>184</v>
      </c>
      <c r="C260" s="48"/>
      <c r="E260" s="49" t="s">
        <v>446</v>
      </c>
    </row>
    <row r="262" spans="1:7">
      <c r="B262" s="179" t="s">
        <v>344</v>
      </c>
      <c r="C262" s="179"/>
      <c r="D262" s="179"/>
      <c r="E262" s="179"/>
    </row>
    <row r="264" spans="1:7">
      <c r="B264" s="180" t="s">
        <v>242</v>
      </c>
      <c r="C264" s="180"/>
      <c r="D264" s="180"/>
      <c r="E264" s="180"/>
    </row>
    <row r="265" spans="1:7">
      <c r="A265" s="17" t="s">
        <v>345</v>
      </c>
    </row>
    <row r="266" spans="1:7">
      <c r="A266" s="17" t="s">
        <v>345</v>
      </c>
    </row>
    <row r="267" spans="1:7">
      <c r="A267" s="17" t="s">
        <v>345</v>
      </c>
    </row>
    <row r="268" spans="1:7">
      <c r="A268" s="17" t="s">
        <v>345</v>
      </c>
    </row>
    <row r="269" spans="1:7">
      <c r="A269" s="17" t="s">
        <v>345</v>
      </c>
    </row>
    <row r="270" spans="1:7">
      <c r="A270" s="17" t="s">
        <v>345</v>
      </c>
    </row>
    <row r="271" spans="1:7">
      <c r="A271" s="17" t="s">
        <v>345</v>
      </c>
    </row>
  </sheetData>
  <mergeCells count="242">
    <mergeCell ref="S36:T36"/>
    <mergeCell ref="N36:P36"/>
    <mergeCell ref="N39:P39"/>
    <mergeCell ref="N45:P45"/>
    <mergeCell ref="N28:P28"/>
    <mergeCell ref="N29:P29"/>
    <mergeCell ref="N51:P51"/>
    <mergeCell ref="N58:P58"/>
    <mergeCell ref="N55:P55"/>
    <mergeCell ref="N48:P48"/>
    <mergeCell ref="N49:P49"/>
    <mergeCell ref="N54:P54"/>
    <mergeCell ref="N56:P56"/>
    <mergeCell ref="N57:P57"/>
    <mergeCell ref="J111:K111"/>
    <mergeCell ref="N111:O111"/>
    <mergeCell ref="S111:T111"/>
    <mergeCell ref="S183:T183"/>
    <mergeCell ref="J207:L207"/>
    <mergeCell ref="M207:N207"/>
    <mergeCell ref="S207:T207"/>
    <mergeCell ref="J208:L208"/>
    <mergeCell ref="M208:N208"/>
    <mergeCell ref="S208:T208"/>
    <mergeCell ref="M169:N169"/>
    <mergeCell ref="J171:L171"/>
    <mergeCell ref="J167:L167"/>
    <mergeCell ref="M167:N167"/>
    <mergeCell ref="N130:P130"/>
    <mergeCell ref="N131:P131"/>
    <mergeCell ref="N132:P132"/>
    <mergeCell ref="N133:P133"/>
    <mergeCell ref="N134:P134"/>
    <mergeCell ref="M137:N137"/>
    <mergeCell ref="M140:N140"/>
    <mergeCell ref="M141:N141"/>
    <mergeCell ref="M143:N143"/>
    <mergeCell ref="M146:N146"/>
    <mergeCell ref="J170:L170"/>
    <mergeCell ref="M170:N170"/>
    <mergeCell ref="M171:N171"/>
    <mergeCell ref="S172:T172"/>
    <mergeCell ref="M156:N156"/>
    <mergeCell ref="M157:N157"/>
    <mergeCell ref="M162:N162"/>
    <mergeCell ref="J168:L168"/>
    <mergeCell ref="M168:N168"/>
    <mergeCell ref="M163:N163"/>
    <mergeCell ref="J169:L169"/>
    <mergeCell ref="S209:T209"/>
    <mergeCell ref="N123:P123"/>
    <mergeCell ref="N124:P124"/>
    <mergeCell ref="N126:P126"/>
    <mergeCell ref="N125:P125"/>
    <mergeCell ref="N127:P127"/>
    <mergeCell ref="N128:P128"/>
    <mergeCell ref="O149:P149"/>
    <mergeCell ref="M158:N158"/>
    <mergeCell ref="M159:N159"/>
    <mergeCell ref="M160:N160"/>
    <mergeCell ref="M147:N147"/>
    <mergeCell ref="M138:N138"/>
    <mergeCell ref="M142:N142"/>
    <mergeCell ref="M144:N144"/>
    <mergeCell ref="M145:N145"/>
    <mergeCell ref="M152:N152"/>
    <mergeCell ref="M153:N153"/>
    <mergeCell ref="M154:N154"/>
    <mergeCell ref="M149:N149"/>
    <mergeCell ref="M201:O201"/>
    <mergeCell ref="M196:O196"/>
    <mergeCell ref="M202:O202"/>
    <mergeCell ref="B262:E262"/>
    <mergeCell ref="B264:E264"/>
    <mergeCell ref="S228:T228"/>
    <mergeCell ref="M229:N229"/>
    <mergeCell ref="O229:P229"/>
    <mergeCell ref="J232:L232"/>
    <mergeCell ref="P233:Q233"/>
    <mergeCell ref="J234:L234"/>
    <mergeCell ref="J236:K236"/>
    <mergeCell ref="M236:N236"/>
    <mergeCell ref="O236:P236"/>
    <mergeCell ref="J238:K238"/>
    <mergeCell ref="M238:O238"/>
    <mergeCell ref="J239:K239"/>
    <mergeCell ref="M239:O239"/>
    <mergeCell ref="J240:K240"/>
    <mergeCell ref="M240:O240"/>
    <mergeCell ref="J244:K244"/>
    <mergeCell ref="E257:G257"/>
    <mergeCell ref="S216:T216"/>
    <mergeCell ref="S217:T217"/>
    <mergeCell ref="J221:K221"/>
    <mergeCell ref="M221:N221"/>
    <mergeCell ref="S221:T221"/>
    <mergeCell ref="J223:K223"/>
    <mergeCell ref="J224:K224"/>
    <mergeCell ref="J217:K217"/>
    <mergeCell ref="M217:N217"/>
    <mergeCell ref="M219:N219"/>
    <mergeCell ref="M223:N223"/>
    <mergeCell ref="M224:N224"/>
    <mergeCell ref="J226:K226"/>
    <mergeCell ref="M226:N226"/>
    <mergeCell ref="M230:N230"/>
    <mergeCell ref="O230:P230"/>
    <mergeCell ref="M232:O232"/>
    <mergeCell ref="M234:O234"/>
    <mergeCell ref="P237:Q237"/>
    <mergeCell ref="J225:K225"/>
    <mergeCell ref="M225:N225"/>
    <mergeCell ref="L91:M91"/>
    <mergeCell ref="M97:N97"/>
    <mergeCell ref="M98:N98"/>
    <mergeCell ref="N116:P116"/>
    <mergeCell ref="N117:P117"/>
    <mergeCell ref="N118:P118"/>
    <mergeCell ref="N119:P119"/>
    <mergeCell ref="N120:P120"/>
    <mergeCell ref="N92:P92"/>
    <mergeCell ref="N95:P95"/>
    <mergeCell ref="N101:P101"/>
    <mergeCell ref="N102:P102"/>
    <mergeCell ref="N103:P103"/>
    <mergeCell ref="N104:P104"/>
    <mergeCell ref="N105:P105"/>
    <mergeCell ref="N106:P106"/>
    <mergeCell ref="N108:P108"/>
    <mergeCell ref="N114:P114"/>
    <mergeCell ref="N115:P115"/>
    <mergeCell ref="N109:P109"/>
    <mergeCell ref="N25:P25"/>
    <mergeCell ref="N27:P27"/>
    <mergeCell ref="S27:T27"/>
    <mergeCell ref="N31:P31"/>
    <mergeCell ref="N33:P33"/>
    <mergeCell ref="N34:P34"/>
    <mergeCell ref="N35:P35"/>
    <mergeCell ref="H2:J2"/>
    <mergeCell ref="H3:J3"/>
    <mergeCell ref="H4:J4"/>
    <mergeCell ref="H5:J5"/>
    <mergeCell ref="H6:J6"/>
    <mergeCell ref="H7:J7"/>
    <mergeCell ref="H8:J8"/>
    <mergeCell ref="H9:J9"/>
    <mergeCell ref="N24:P24"/>
    <mergeCell ref="N59:P59"/>
    <mergeCell ref="N60:P60"/>
    <mergeCell ref="N61:P61"/>
    <mergeCell ref="N37:R37"/>
    <mergeCell ref="N40:P40"/>
    <mergeCell ref="N41:P41"/>
    <mergeCell ref="N42:P42"/>
    <mergeCell ref="N43:P43"/>
    <mergeCell ref="N47:P47"/>
    <mergeCell ref="N77:P77"/>
    <mergeCell ref="N79:P79"/>
    <mergeCell ref="N80:P80"/>
    <mergeCell ref="N82:P82"/>
    <mergeCell ref="N83:P83"/>
    <mergeCell ref="N84:P84"/>
    <mergeCell ref="N85:P85"/>
    <mergeCell ref="N91:P91"/>
    <mergeCell ref="N63:P63"/>
    <mergeCell ref="N64:P64"/>
    <mergeCell ref="N65:P65"/>
    <mergeCell ref="N66:P66"/>
    <mergeCell ref="N69:P69"/>
    <mergeCell ref="N71:P71"/>
    <mergeCell ref="N72:P72"/>
    <mergeCell ref="N73:O73"/>
    <mergeCell ref="N74:O74"/>
    <mergeCell ref="N86:Q86"/>
    <mergeCell ref="N70:P70"/>
    <mergeCell ref="N76:P76"/>
    <mergeCell ref="J173:L173"/>
    <mergeCell ref="M173:N173"/>
    <mergeCell ref="J174:L174"/>
    <mergeCell ref="M174:N174"/>
    <mergeCell ref="J175:L175"/>
    <mergeCell ref="M175:N175"/>
    <mergeCell ref="J180:L180"/>
    <mergeCell ref="J177:L177"/>
    <mergeCell ref="M177:N177"/>
    <mergeCell ref="M180:O180"/>
    <mergeCell ref="O177:P177"/>
    <mergeCell ref="J178:L178"/>
    <mergeCell ref="M178:N178"/>
    <mergeCell ref="O178:P178"/>
    <mergeCell ref="J179:L179"/>
    <mergeCell ref="M179:N179"/>
    <mergeCell ref="O179:P179"/>
    <mergeCell ref="J181:L181"/>
    <mergeCell ref="M181:N181"/>
    <mergeCell ref="O181:P181"/>
    <mergeCell ref="J184:L184"/>
    <mergeCell ref="M184:N184"/>
    <mergeCell ref="J185:L185"/>
    <mergeCell ref="M185:N185"/>
    <mergeCell ref="J186:L186"/>
    <mergeCell ref="M186:N186"/>
    <mergeCell ref="J189:K189"/>
    <mergeCell ref="M189:O189"/>
    <mergeCell ref="J191:K191"/>
    <mergeCell ref="M191:O191"/>
    <mergeCell ref="M203:O203"/>
    <mergeCell ref="J192:K192"/>
    <mergeCell ref="M192:O192"/>
    <mergeCell ref="J193:K193"/>
    <mergeCell ref="M193:O193"/>
    <mergeCell ref="J194:K194"/>
    <mergeCell ref="M194:O194"/>
    <mergeCell ref="J200:K200"/>
    <mergeCell ref="M200:O200"/>
    <mergeCell ref="J195:K195"/>
    <mergeCell ref="M195:O195"/>
    <mergeCell ref="J196:K196"/>
    <mergeCell ref="J197:K197"/>
    <mergeCell ref="M197:O197"/>
    <mergeCell ref="J201:K201"/>
    <mergeCell ref="J198:K198"/>
    <mergeCell ref="M198:O198"/>
    <mergeCell ref="J199:K199"/>
    <mergeCell ref="M199:O199"/>
    <mergeCell ref="J202:K202"/>
    <mergeCell ref="J203:K203"/>
    <mergeCell ref="J211:K211"/>
    <mergeCell ref="M211:N211"/>
    <mergeCell ref="M213:N213"/>
    <mergeCell ref="J216:K216"/>
    <mergeCell ref="M216:N216"/>
    <mergeCell ref="J204:K204"/>
    <mergeCell ref="M204:O204"/>
    <mergeCell ref="J212:L212"/>
    <mergeCell ref="M212:N212"/>
    <mergeCell ref="J213:L213"/>
    <mergeCell ref="J205:K205"/>
    <mergeCell ref="J209:L209"/>
    <mergeCell ref="M209:N209"/>
    <mergeCell ref="M205:O205"/>
  </mergeCells>
  <phoneticPr fontId="2" type="noConversion"/>
  <hyperlinks>
    <hyperlink ref="B257" r:id="rId1"/>
    <hyperlink ref="E260" r:id="rId2"/>
  </hyperlinks>
  <pageMargins left="0.70833333333333304" right="0.70833333333333304" top="0.74791666666666701" bottom="0.74791666666666701" header="0.511811023622047" footer="0.511811023622047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LibreOffice/7.2.2.2$MacOSX_X86_64 LibreOffice_project/02b2acce88a210515b4a5bb2e46cbfb63fe97d56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lehayim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ouanounou</dc:creator>
  <dc:description/>
  <cp:lastModifiedBy>admin</cp:lastModifiedBy>
  <cp:revision>0</cp:revision>
  <cp:lastPrinted>2020-10-22T10:49:49Z</cp:lastPrinted>
  <dcterms:created xsi:type="dcterms:W3CDTF">2018-03-06T20:48:36Z</dcterms:created>
  <dcterms:modified xsi:type="dcterms:W3CDTF">2022-04-01T09:33:09Z</dcterms:modified>
  <dc:language>fr-CH</dc:language>
</cp:coreProperties>
</file>